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liszewskaa\Desktop\ANNA\ZAMÓWIENIA PUBLICZNE\Zamówienia publiczne 2025\DA.251.14.2025 Jednorazówka - powtórka\"/>
    </mc:Choice>
  </mc:AlternateContent>
  <xr:revisionPtr revIDLastSave="0" documentId="13_ncr:1_{B50112AA-F42A-487D-A307-CA105D0653EF}" xr6:coauthVersionLast="47" xr6:coauthVersionMax="47" xr10:uidLastSave="{00000000-0000-0000-0000-000000000000}"/>
  <bookViews>
    <workbookView xWindow="-120" yWindow="-120" windowWidth="29040" windowHeight="15720" tabRatio="937" activeTab="1" xr2:uid="{00000000-000D-0000-FFFF-FFFF00000000}"/>
  </bookViews>
  <sheets>
    <sheet name="Pakiet 1" sheetId="9" r:id="rId1"/>
    <sheet name="Pakiet 2" sheetId="10" r:id="rId2"/>
    <sheet name="Pakiet 3" sheetId="11" r:id="rId3"/>
    <sheet name="Pakiet 4" sheetId="18" r:id="rId4"/>
    <sheet name="Pakiet 5" sheetId="24" r:id="rId5"/>
    <sheet name="Pakiet 6" sheetId="29" r:id="rId6"/>
    <sheet name="Pakiet 7" sheetId="34" r:id="rId7"/>
    <sheet name="Pakiet 8" sheetId="39" r:id="rId8"/>
    <sheet name="Pakiet 9" sheetId="45" r:id="rId9"/>
    <sheet name="Pakiet 10" sheetId="47" r:id="rId10"/>
    <sheet name="Pakiet 11" sheetId="48" r:id="rId11"/>
    <sheet name="Pakiet 12" sheetId="49" r:id="rId12"/>
  </sheets>
  <definedNames>
    <definedName name="_xlnm.Print_Area" localSheetId="0">'Pakiet 1'!$A$1:$H$14</definedName>
    <definedName name="_xlnm.Print_Area" localSheetId="9">'Pakiet 10'!$A$1:$I$4</definedName>
    <definedName name="_xlnm.Print_Area" localSheetId="10">'Pakiet 11'!$A$2:$I$5</definedName>
    <definedName name="_xlnm.Print_Area" localSheetId="11">'Pakiet 12'!$A$1:$J$5</definedName>
    <definedName name="_xlnm.Print_Area" localSheetId="1">'Pakiet 2'!$B$1:$K$9</definedName>
    <definedName name="_xlnm.Print_Area" localSheetId="2">'Pakiet 3'!$A$1:$I$10</definedName>
    <definedName name="_xlnm.Print_Area" localSheetId="3">'Pakiet 4'!$A$2:$I$9</definedName>
    <definedName name="_xlnm.Print_Area" localSheetId="4">'Pakiet 5'!$A$1:$I$6</definedName>
    <definedName name="_xlnm.Print_Area" localSheetId="5">'Pakiet 6'!$A$1:$I$9</definedName>
    <definedName name="_xlnm.Print_Area" localSheetId="6">'Pakiet 7'!$A$1:$I$8</definedName>
    <definedName name="_xlnm.Print_Area" localSheetId="7">'Pakiet 8'!$A$1:$I$8</definedName>
    <definedName name="_xlnm.Print_Area" localSheetId="8">'Pakiet 9'!$A$1:$I$6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49" l="1"/>
  <c r="H4" i="49" s="1"/>
  <c r="F3" i="49"/>
  <c r="H3" i="49" s="1"/>
  <c r="F5" i="48"/>
  <c r="H5" i="48" s="1"/>
  <c r="F4" i="48"/>
  <c r="H4" i="48" s="1"/>
  <c r="H6" i="48" s="1"/>
  <c r="F3" i="47"/>
  <c r="H3" i="47" s="1"/>
  <c r="H4" i="47" s="1"/>
  <c r="F5" i="45"/>
  <c r="H5" i="45" s="1"/>
  <c r="F4" i="45"/>
  <c r="H4" i="45" s="1"/>
  <c r="F3" i="45"/>
  <c r="H3" i="45" s="1"/>
  <c r="F3" i="39"/>
  <c r="H3" i="39" s="1"/>
  <c r="H4" i="39" s="1"/>
  <c r="F3" i="34"/>
  <c r="F4" i="34" s="1"/>
  <c r="F3" i="29"/>
  <c r="F4" i="29" s="1"/>
  <c r="F3" i="24"/>
  <c r="F5" i="24" s="1"/>
  <c r="F4" i="18"/>
  <c r="H4" i="18" s="1"/>
  <c r="H5" i="18" s="1"/>
  <c r="F5" i="11"/>
  <c r="H5" i="11" s="1"/>
  <c r="F4" i="11"/>
  <c r="H4" i="11" s="1"/>
  <c r="F3" i="11"/>
  <c r="G4" i="10"/>
  <c r="G3" i="10"/>
  <c r="I3" i="10" s="1"/>
  <c r="F4" i="9"/>
  <c r="H4" i="9" s="1"/>
  <c r="F3" i="9"/>
  <c r="H3" i="9" s="1"/>
  <c r="H3" i="29" l="1"/>
  <c r="H4" i="29" s="1"/>
  <c r="F5" i="49"/>
  <c r="F4" i="47"/>
  <c r="H3" i="34"/>
  <c r="H4" i="34" s="1"/>
  <c r="F5" i="18"/>
  <c r="H5" i="9"/>
  <c r="I4" i="10"/>
  <c r="I5" i="10" s="1"/>
  <c r="H3" i="24"/>
  <c r="H5" i="24" s="1"/>
  <c r="H5" i="49"/>
  <c r="H3" i="11"/>
  <c r="H6" i="11" s="1"/>
  <c r="F5" i="9"/>
  <c r="H6" i="45"/>
  <c r="F4" i="39"/>
  <c r="F6" i="48"/>
  <c r="G5" i="10"/>
  <c r="F6" i="11"/>
  <c r="F6" i="45"/>
</calcChain>
</file>

<file path=xl/sharedStrings.xml><?xml version="1.0" encoding="utf-8"?>
<sst xmlns="http://schemas.openxmlformats.org/spreadsheetml/2006/main" count="238" uniqueCount="66">
  <si>
    <t>PAKIET 1</t>
  </si>
  <si>
    <t>L.p.</t>
  </si>
  <si>
    <t>Asortyment</t>
  </si>
  <si>
    <t>J.m.</t>
  </si>
  <si>
    <t>Ilość</t>
  </si>
  <si>
    <t>Cena jedn. netto</t>
  </si>
  <si>
    <t>Wartość netto</t>
  </si>
  <si>
    <t>VAT</t>
  </si>
  <si>
    <t>Wartość brutto</t>
  </si>
  <si>
    <t>opak.</t>
  </si>
  <si>
    <t>szt.</t>
  </si>
  <si>
    <t>szt</t>
  </si>
  <si>
    <t>Lub produkty im równoważne</t>
  </si>
  <si>
    <t>Dokument należy wypełnić i podpisać kwalifikowanym podpisem elektronicznym  osoby upoważnionej</t>
  </si>
  <si>
    <t>/ osób upoważnionych do reprezentowania Wykonawcy w dokumentach rejestrowych lub we właściwym pełnomocnictwie .</t>
  </si>
  <si>
    <t>Zamawiający zaleca zapisanie dokumentu w formacie PDF.</t>
  </si>
  <si>
    <t>Załącznik nr 2</t>
  </si>
  <si>
    <t xml:space="preserve"> </t>
  </si>
  <si>
    <t>PAKIET 3</t>
  </si>
  <si>
    <t>RAZEM:</t>
  </si>
  <si>
    <t>PAKIET 4</t>
  </si>
  <si>
    <t>PAKIET 5</t>
  </si>
  <si>
    <t>PAKIET 6</t>
  </si>
  <si>
    <t>PAKIET 7</t>
  </si>
  <si>
    <t>PAKIET 8</t>
  </si>
  <si>
    <t>PAKIET 9</t>
  </si>
  <si>
    <t>Gazowe Linie Pomiarowe 1,20 mmID X 2,80 mmOD , dren, złącze męskie-męskie, długość: 3 m/118”</t>
  </si>
  <si>
    <t>Koc ogrzewający całe ciało pacjenta dorosłego. Wykonany z nietkanego materiału w skład którego wchodzą polipropylen oraz polietylen. Materiał niepalny klasy 1 zgodny z 16 CFR 1610. Brak ftalanów (np. DEHP)  oraz lateksu w składzie materiału. Koc przeznaczony dla jednego pacjenta, posiadający jedno miejsce możliwego połączenia z urządzeniem ogrzewającym poprzez sztywne złącze o średnicy mieszczącej się w przedziale 56-68 mm.  Koc posiadający kurtyny powietrzne o szerokości 20 cm, klapy na ramiona oraz wycięcie na szyję, służące lepszej stabilizacji koca oraz zapobiegające rozpraszaniu się powietrza na boki. Wyrób zgodny z normą EN 13795. Produkt posiadający certyfikat ISO 10993.  Wyrób medyczny klasy I, posiadający oznaczenie CE.</t>
  </si>
  <si>
    <t>PAKIET 10</t>
  </si>
  <si>
    <t>Zestaw do przetoczeń z portem igłowym, kompatybilny z pompą infuzyjną będącej na wyposażeniu szpitala Materiał PVC, komora kroplowa 20 kropel/ml, filtr 15 µm. Całkowita długość zestawu 285 cm, objętość napełniania 22 ml, okres przydatności min. 3 lata.</t>
  </si>
  <si>
    <t>Zestaw do infuzji do żywienia dojelitowego,kompatybilny z pompą infuzyjną będącą na wyposażeniu zamawiającego. Możliwość podłączenia do worka z portem ENPlus.PCW bez ftalanów (DEHP-free).Bez lateksu (latex-free).Długość: 285 cm.Objętość wypełniania: 23 ml. Igła ENPlus.Komora kroplowa 20 kropli/mL z filtrem 15 µm.Zacisk chroniący przed niekontrolowanym przepływem (FFPC). Zawór rolkowy.Męski port ENFit z zatyczką - dolna część zestawu.Żeński łącznik ENFit.Zatyczka ENFit</t>
  </si>
  <si>
    <t>PAKIET 11</t>
  </si>
  <si>
    <t>Papier rejestracyjny do aparatu KTG, składanka z nadrukiem (wymiary: 150mm x 100mm x 150 )  </t>
  </si>
  <si>
    <t>Papier termiczny do aparatu KTG  bez zadruku o wymiarach 210x150x150. Składanka 150 stron w bloczku.</t>
  </si>
  <si>
    <t>Papier termiczny do aparatu KTG  bez zadruku o wymiarach 143x150x300. Składanka</t>
  </si>
  <si>
    <t>PAKIET 12</t>
  </si>
  <si>
    <t>op</t>
  </si>
  <si>
    <t>Zestaw do toracentezy Grena,bezpieczna ewakuacja płynów z jamy otrzewnowej lub opłucnej. Posiadający:
-Ostre igły które z łatwością przechodzą przez ścianę jamy brzusznej i klatki piersiowej,
zastosowanie igły Verres'a zwiększa bezpieczeństwo pacjenta.
-Duży worek kolekcyjny umożliwiający ewakuację płynów przez kranik trójdrożny lub zawór jednokierunkowy.
-Każdy ruch tłoczka strzykawki redukuje ilość płynów w ciele pacjenta usuwając je do worka na wydzielinę.
-Worek wyposażony jest w zawór spustowy umożliwiający jego całkowite opróżnienie.
Produkt jednorazowy
sterylizowany tlenkiem etylenu. Zestaw 3-igłowy, kranik trójdrożny</t>
  </si>
  <si>
    <t>Zestaw opatrunków hydrożelowych BurnTec zgodny z najnowszymi wytycznymi KSRG z czerwca 2021 roku. W zestawie znajdują się opatrunki do pokrycia powierzchni 4000cm² wraz z opatrunkami na twarz oraz żelami schładzającymi w tubce.</t>
  </si>
  <si>
    <t>zestaw</t>
  </si>
  <si>
    <t>BurnTec to nowoczesny i uniwersalny opatrunek w formie hydrożelu, posiadający bardzo szerokie zastosowanie w ratownictwie medycznym. Opatrunek można stosować nie tylko w przypadku oparzeń, ale też w przypadku złamań, otarć oraz różnych urazów skóry.Charakterystyka produktu
hydrożel posiada zwięzłą formę, przez co podczas usuwania jego fragmenty nie zostają na ciele
hydrożel równomiernie rozkłada się na całej powierzchni rany
opatrunek absorbuje wysięk, który razem z toksynami zatrzymywany jest w żelu
opatrunek na twarz jest stabilny, przez co nie ma ryzyka dostania się fragmentu żelu do ust
hydrożel zamocowany za pomocą bandaża nie zmienia swoich właściwości
opatrunek nie ma zapachu oraz nie powoduje zabrudzeń
Bezzapachowy żel schładzający o pojemności 120 ml, który natychmiast po nałożeniu na oparzone miejsce chłodzi je, łagodzi ból i chroni przed zanieczyszczeniem ran jednocześnie zatrzymując proces oparzenia. Żel oparty jest na bazie wodnej z dodatkiem kwasu hialuronowego, nie przykleja się do rany i może być nakładany bezpośrednio na nią.
Skład zestawu
Żel schładzający o pojemności 120ml – 2 sztuki
Opatrunek hydrożelowy BurnTec na twarz 25 x 25 cm – 2 sztuki
Zestaw opatrunków hydrożelowych o łącznej powierzchni powyżej 4000 cm2:
Opatrunek hydrożelowy BurnTec 10 x 10 cm – 2 sztuki
Opatrunek hydrożelowy BurnTec 20 x 20 cm – 2 sztuki
Opatrunek hydrożelowy BurnTec 22 x 28 cm
Opatrunek hydrożelowy BurnTec 40 x 60 cm</t>
  </si>
  <si>
    <t>Przedłużacz do zestawów do drenażu 12F/25 cm, z kranikiem jednodrożnym</t>
  </si>
  <si>
    <t>Karty Testowe epoc, umożliwiające pomiar do 14 parametrów mierzonych bezpośrednio (oraz kilkanaście innych obliczanych przez analizator) 1 op.= 25 szt.</t>
  </si>
  <si>
    <t xml:space="preserve">Elektrody neutralne jednorazowego użytku, dwudzielne, owalne, hydrożelowe , wyposażone w okalający pas bezpieczeństwa, który gwarantuje równomiernie rozprowadzenie prądu na elektrodzie, niezależnie od kierunku aplikacji,  o powierzchni przewodzącej 110cm2, o powierzchni całkowitej 170cm2, rozmiar elektrody: 176 x 122mm (1 op.= 5 szt.)
</t>
  </si>
  <si>
    <t>Lp.</t>
  </si>
  <si>
    <t>VAT
w %</t>
  </si>
  <si>
    <t>Wielkość
opak. jedn.</t>
  </si>
  <si>
    <t>OPIS</t>
  </si>
  <si>
    <t>Detergent- multienzymatyczny preparat do manualnego i maszynowego mycia endoskopów zapewniający doskonałe właściwości myjące-dezynfekujące, potwierdzone właściwości bakteriobójcze, wirusobójcze, grzybobójcze. opakowanie 1 litr</t>
  </si>
  <si>
    <t>Płyn dezynfekcyjny - do dezynfekcji wysokiego poziomu i sterylizacji, na bazie kwasu nadoctowego i diazaadamantany (ISAZONE), zgodny z PN- EN 14937, przetestowany w warunkach brudnych i czystych zgodnie z wymogami PN- EN 14885.  Wysoka skutecznosć biobójcza i sprobójcza juz po 5 minutach, roztwór roboczy stabilny do 12-14 dni ( kontrola aktywności dedykowanymi paskami) wysoka tolerancja materiałowa, nieuszkadza dezynfekowanych wyrobów. Opakowanie 5 l</t>
  </si>
  <si>
    <t>Paski testowe - do pomiaru efektywności i Mnimalnej Zalecanej Koncentracji Kwasu Nadoctowego ( 1 op. - 100 szt)</t>
  </si>
  <si>
    <t>Lancety do testów alergologicznych (Prick test)                Specjalna końcówka do delikatnego nakłucia skóry, Ze stali nierdzewnej, Sterylne opakowania jednostkowe, 200 szt w opakowaniu zbiorczym</t>
  </si>
  <si>
    <t xml:space="preserve">Jednorazowa zatrzaskowa linia pacjenta o długości 250 cm z dwoma zaworami bezpieczeństwa. </t>
  </si>
  <si>
    <t xml:space="preserve">szt. </t>
  </si>
  <si>
    <t>Zestaw dzienny o gwarantowanej sterylności do 24 godzin.</t>
  </si>
  <si>
    <t xml:space="preserve">Uwaga! Sprzęt musi być kompatybilny z pompą będącą na wyposażeniu Zamawiającego. </t>
  </si>
  <si>
    <r>
      <t>Lub</t>
    </r>
    <r>
      <rPr>
        <b/>
        <i/>
        <sz val="10"/>
        <color rgb="FF000000"/>
        <rFont val="Arial"/>
        <family val="2"/>
        <charset val="238"/>
      </rPr>
      <t xml:space="preserve"> produkty im równoważne</t>
    </r>
  </si>
  <si>
    <t>Taśma samoprzylepna chirurgiczna, podzielona na paski 10 x 50 cm
Do mocowania serwet, kabli i drenów. Nie pozostawia resztek kleju po oderwaniu. Z warstwą włókniny lub przezroczysta.
Paski pakowane sterylnie jednostkowo lub parami</t>
  </si>
  <si>
    <t>Worek na płyny ustrojowe do procedur operacyjnych, sterylny, do zbierania i odprowadzania płynów ustrojowych. Wykonany z folii polietylenowej ( PE ), w kształcie odwróconego trójkąta, posiadający przylepiec, kształtkę sito z włókniny oraz zawór z korkiem do odprowadzania płynów</t>
  </si>
  <si>
    <t xml:space="preserve">Dokument należy wypełnić i podpisać kwalifikowanym podpisem elektronicznym  osoby upoważnionej / osób upoważnionych </t>
  </si>
  <si>
    <t>do reprezentowania Wykonawcy w dokumentach rejestrowych lub we właściwym pełnomocnictwie.</t>
  </si>
  <si>
    <t xml:space="preserve"> Wartość
netto</t>
  </si>
  <si>
    <t xml:space="preserve"> Wartość
brutto</t>
  </si>
  <si>
    <t xml:space="preserve"> Cena
jednostkowa netto</t>
  </si>
  <si>
    <t>EAN jeśli nadano/Porducent, kod handlowy</t>
  </si>
  <si>
    <t>PAKIET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</si>
</sst>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415]General"/>
    <numFmt numFmtId="165" formatCode="#,##0.00&quot; &quot;[$zł-415]"/>
    <numFmt numFmtId="166" formatCode="&quot; &quot;#,##0.00&quot; &quot;[$zł-415]&quot; &quot;;&quot;-&quot;#,##0.00&quot; &quot;[$zł-415]&quot; &quot;;&quot; -&quot;#&quot; &quot;[$zł-415]&quot; &quot;;&quot; &quot;@&quot; &quot;"/>
    <numFmt numFmtId="172" formatCode="[$-415]0.00"/>
    <numFmt numFmtId="173" formatCode="[$-415]0"/>
    <numFmt numFmtId="178" formatCode="&quot; &quot;#,##0.00&quot; &quot;;&quot;-&quot;#,##0.00&quot; &quot;;&quot; -&quot;#&quot; &quot;;&quot; &quot;@&quot; &quot;"/>
    <numFmt numFmtId="179" formatCode="&quot; &quot;#,##0.00&quot; &quot;;&quot;-&quot;#,##0.00&quot; &quot;;&quot; -&quot;#&quot; &quot;;@&quot; &quot;"/>
    <numFmt numFmtId="180" formatCode="&quot; &quot;#,##0.00&quot; zł &quot;;&quot;-&quot;#,##0.00&quot; zł &quot;;&quot; -&quot;#&quot; zł &quot;;@&quot; &quot;"/>
    <numFmt numFmtId="181" formatCode="#,##0.00&quot; &quot;[$zł-415];[Red]&quot;-&quot;#,##0.00&quot; &quot;[$zł-415]"/>
  </numFmts>
  <fonts count="31">
    <font>
      <sz val="11"/>
      <color rgb="FF000000"/>
      <name val="Arial"/>
      <family val="2"/>
      <charset val="238"/>
    </font>
    <font>
      <sz val="11"/>
      <color rgb="FF000000"/>
      <name val="Arial"/>
      <family val="2"/>
      <charset val="238"/>
    </font>
    <font>
      <sz val="11"/>
      <color rgb="FF9C0006"/>
      <name val="Arial"/>
      <family val="2"/>
      <charset val="238"/>
    </font>
    <font>
      <sz val="11"/>
      <color rgb="FF000000"/>
      <name val="Calibri"/>
      <family val="2"/>
      <charset val="238"/>
    </font>
    <font>
      <b/>
      <i/>
      <sz val="16"/>
      <color rgb="FF000000"/>
      <name val="Arial"/>
      <family val="2"/>
      <charset val="238"/>
    </font>
    <font>
      <sz val="10"/>
      <color rgb="FF000000"/>
      <name val="Arial"/>
      <family val="2"/>
      <charset val="238"/>
    </font>
    <font>
      <b/>
      <i/>
      <u/>
      <sz val="11"/>
      <color rgb="FF000000"/>
      <name val="Arial"/>
      <family val="2"/>
      <charset val="238"/>
    </font>
    <font>
      <b/>
      <sz val="10"/>
      <color rgb="FF000000"/>
      <name val="Tahoma"/>
      <family val="2"/>
      <charset val="238"/>
    </font>
    <font>
      <sz val="10"/>
      <color rgb="FF000000"/>
      <name val="Tahoma"/>
      <family val="2"/>
      <charset val="238"/>
    </font>
    <font>
      <b/>
      <sz val="8"/>
      <color rgb="FF000000"/>
      <name val="Tahoma"/>
      <family val="2"/>
      <charset val="238"/>
    </font>
    <font>
      <sz val="8"/>
      <color rgb="FF000000"/>
      <name val="Tahoma"/>
      <family val="2"/>
      <charset val="238"/>
    </font>
    <font>
      <b/>
      <sz val="7"/>
      <color rgb="FF000000"/>
      <name val="Tahoma"/>
      <family val="2"/>
      <charset val="238"/>
    </font>
    <font>
      <b/>
      <sz val="10"/>
      <color rgb="FF000000"/>
      <name val="Arial"/>
      <family val="2"/>
      <charset val="238"/>
    </font>
    <font>
      <b/>
      <i/>
      <sz val="9"/>
      <color rgb="FFFF0000"/>
      <name val="Arial"/>
      <family val="2"/>
      <charset val="238"/>
    </font>
    <font>
      <sz val="8"/>
      <color rgb="FF000000"/>
      <name val="Arial"/>
      <family val="2"/>
      <charset val="238"/>
    </font>
    <font>
      <sz val="8"/>
      <color rgb="FF000000"/>
      <name val="Calibri"/>
      <family val="2"/>
      <charset val="238"/>
    </font>
    <font>
      <b/>
      <sz val="8"/>
      <color rgb="FF000000"/>
      <name val="Arial"/>
      <family val="2"/>
      <charset val="238"/>
    </font>
    <font>
      <b/>
      <i/>
      <sz val="8"/>
      <color rgb="FFFF0000"/>
      <name val="Arial"/>
      <family val="2"/>
      <charset val="238"/>
    </font>
    <font>
      <b/>
      <sz val="8"/>
      <color rgb="FF00000A"/>
      <name val="Tahoma"/>
      <family val="2"/>
      <charset val="238"/>
    </font>
    <font>
      <b/>
      <sz val="8"/>
      <color rgb="FF000000"/>
      <name val="Calibri"/>
      <family val="2"/>
      <charset val="238"/>
    </font>
    <font>
      <sz val="7"/>
      <color rgb="FF000000"/>
      <name val="Tahoma"/>
      <family val="2"/>
      <charset val="238"/>
    </font>
    <font>
      <b/>
      <sz val="11"/>
      <color rgb="FF000000"/>
      <name val="Arial"/>
      <family val="2"/>
      <charset val="238"/>
    </font>
    <font>
      <sz val="8"/>
      <color rgb="FF000000"/>
      <name val="Tahoma "/>
      <charset val="238"/>
    </font>
    <font>
      <sz val="8"/>
      <color rgb="FF202324"/>
      <name val="Tahoma"/>
      <family val="2"/>
      <charset val="238"/>
    </font>
    <font>
      <b/>
      <sz val="8"/>
      <color rgb="FF000000"/>
      <name val="Arial CE"/>
      <charset val="238"/>
    </font>
    <font>
      <b/>
      <sz val="7"/>
      <color rgb="FF00000A"/>
      <name val="Tahoma"/>
      <family val="2"/>
      <charset val="238"/>
    </font>
    <font>
      <b/>
      <u/>
      <sz val="10"/>
      <color rgb="FFFF0000"/>
      <name val="Arial"/>
      <family val="2"/>
      <charset val="238"/>
    </font>
    <font>
      <b/>
      <i/>
      <sz val="10"/>
      <color rgb="FF000000"/>
      <name val="Arial"/>
      <family val="2"/>
      <charset val="238"/>
    </font>
    <font>
      <b/>
      <sz val="8"/>
      <color rgb="FF000000"/>
      <name val="Tahoma "/>
      <charset val="238"/>
    </font>
    <font>
      <b/>
      <sz val="7"/>
      <color rgb="FF000000"/>
      <name val="Calibri"/>
      <family val="2"/>
      <charset val="238"/>
    </font>
    <font>
      <i/>
      <sz val="11"/>
      <color rgb="FF000000"/>
      <name val="Arial"/>
      <family val="2"/>
      <charset val="238"/>
    </font>
  </fonts>
  <fills count="8">
    <fill>
      <patternFill patternType="none"/>
    </fill>
    <fill>
      <patternFill patternType="gray125"/>
    </fill>
    <fill>
      <patternFill patternType="solid">
        <fgColor rgb="FFFFC7CE"/>
        <bgColor rgb="FFFFC7CE"/>
      </patternFill>
    </fill>
    <fill>
      <patternFill patternType="solid">
        <fgColor rgb="FFD9D9D9"/>
        <bgColor rgb="FFD9D9D9"/>
      </patternFill>
    </fill>
    <fill>
      <patternFill patternType="solid">
        <fgColor rgb="FFFFFFFF"/>
        <bgColor rgb="FFFFFFFF"/>
      </patternFill>
    </fill>
    <fill>
      <patternFill patternType="solid">
        <fgColor rgb="FFBFBFBF"/>
        <bgColor rgb="FFBFBFBF"/>
      </patternFill>
    </fill>
    <fill>
      <patternFill patternType="solid">
        <fgColor theme="0" tint="-0.14999847407452621"/>
        <bgColor indexed="64"/>
      </patternFill>
    </fill>
    <fill>
      <patternFill patternType="solid">
        <fgColor theme="0" tint="-0.249977111117893"/>
        <bgColor indexed="64"/>
      </patternFill>
    </fill>
  </fills>
  <borders count="43">
    <border>
      <left/>
      <right/>
      <top/>
      <bottom/>
      <diagonal/>
    </border>
    <border>
      <left style="thin">
        <color rgb="FF00000A"/>
      </left>
      <right style="thin">
        <color rgb="FF00000A"/>
      </right>
      <top style="thin">
        <color rgb="FF00000A"/>
      </top>
      <bottom/>
      <diagonal/>
    </border>
    <border>
      <left/>
      <right style="thin">
        <color rgb="FF00000A"/>
      </right>
      <top style="thin">
        <color rgb="FF00000A"/>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A"/>
      </top>
      <bottom style="thin">
        <color rgb="FF000000"/>
      </bottom>
      <diagonal/>
    </border>
    <border>
      <left/>
      <right/>
      <top/>
      <bottom style="thin">
        <color rgb="FF00000A"/>
      </bottom>
      <diagonal/>
    </border>
    <border>
      <left style="thin">
        <color rgb="FF00000A"/>
      </left>
      <right style="thin">
        <color rgb="FF00000A"/>
      </right>
      <top style="thin">
        <color rgb="FF00000A"/>
      </top>
      <bottom style="thin">
        <color rgb="FF00000A"/>
      </bottom>
      <diagonal/>
    </border>
    <border>
      <left/>
      <right style="thin">
        <color rgb="FF00000A"/>
      </right>
      <top style="thin">
        <color rgb="FF00000A"/>
      </top>
      <bottom style="thin">
        <color rgb="FF00000A"/>
      </bottom>
      <diagonal/>
    </border>
    <border>
      <left style="thin">
        <color rgb="FF00000A"/>
      </left>
      <right style="thin">
        <color rgb="FF00000A"/>
      </right>
      <top/>
      <bottom style="thin">
        <color rgb="FF00000A"/>
      </bottom>
      <diagonal/>
    </border>
    <border>
      <left/>
      <right style="thin">
        <color rgb="FF00000A"/>
      </right>
      <top/>
      <bottom/>
      <diagonal/>
    </border>
    <border>
      <left style="thin">
        <color rgb="FF00000A"/>
      </left>
      <right style="thin">
        <color rgb="FF000000"/>
      </right>
      <top style="thin">
        <color rgb="FF00000A"/>
      </top>
      <bottom style="thin">
        <color rgb="FF000000"/>
      </bottom>
      <diagonal/>
    </border>
    <border>
      <left style="thin">
        <color rgb="FF00000A"/>
      </left>
      <right style="thin">
        <color rgb="FF00000A"/>
      </right>
      <top style="thin">
        <color rgb="FF00000A"/>
      </top>
      <bottom style="thin">
        <color rgb="FF000000"/>
      </bottom>
      <diagonal/>
    </border>
    <border>
      <left style="thin">
        <color rgb="FF00000A"/>
      </left>
      <right style="thin">
        <color rgb="FF00000A"/>
      </right>
      <top/>
      <bottom style="thin">
        <color rgb="FF000000"/>
      </bottom>
      <diagonal/>
    </border>
    <border>
      <left/>
      <right/>
      <top style="thin">
        <color rgb="FF000000"/>
      </top>
      <bottom style="thin">
        <color rgb="FF000000"/>
      </bottom>
      <diagonal/>
    </border>
    <border>
      <left/>
      <right/>
      <top style="thin">
        <color rgb="FF00000A"/>
      </top>
      <bottom style="thin">
        <color rgb="FF00000A"/>
      </bottom>
      <diagonal/>
    </border>
    <border>
      <left style="thin">
        <color rgb="FF000000"/>
      </left>
      <right/>
      <top style="thin">
        <color rgb="FF000000"/>
      </top>
      <bottom style="thin">
        <color rgb="FF000000"/>
      </bottom>
      <diagonal/>
    </border>
    <border>
      <left style="thin">
        <color rgb="FF000000"/>
      </left>
      <right style="thin">
        <color rgb="FF00000A"/>
      </right>
      <top style="thin">
        <color rgb="FF00000A"/>
      </top>
      <bottom style="thin">
        <color rgb="FF000000"/>
      </bottom>
      <diagonal/>
    </border>
    <border>
      <left style="thin">
        <color rgb="FF00000A"/>
      </left>
      <right style="thin">
        <color rgb="FF00000A"/>
      </right>
      <top/>
      <bottom/>
      <diagonal/>
    </border>
    <border>
      <left style="thin">
        <color rgb="FF000000"/>
      </left>
      <right/>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top style="thin">
        <color rgb="FF00000A"/>
      </top>
      <bottom/>
      <diagonal/>
    </border>
    <border>
      <left/>
      <right/>
      <top/>
      <bottom style="thin">
        <color rgb="FF000000"/>
      </bottom>
      <diagonal/>
    </border>
    <border>
      <left style="medium">
        <color rgb="FF00000A"/>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A"/>
      </left>
      <right/>
      <top style="thin">
        <color rgb="FF00000A"/>
      </top>
      <bottom style="thin">
        <color rgb="FF000000"/>
      </bottom>
      <diagonal/>
    </border>
    <border>
      <left style="thin">
        <color rgb="FF00000A"/>
      </left>
      <right style="thin">
        <color indexed="64"/>
      </right>
      <top style="thin">
        <color rgb="FF00000A"/>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A"/>
      </left>
      <right style="thin">
        <color indexed="64"/>
      </right>
      <top style="thin">
        <color rgb="FF00000A"/>
      </top>
      <bottom style="thin">
        <color rgb="FF00000A"/>
      </bottom>
      <diagonal/>
    </border>
    <border>
      <left style="thin">
        <color rgb="FF000000"/>
      </left>
      <right style="thin">
        <color indexed="64"/>
      </right>
      <top style="thin">
        <color rgb="FF000000"/>
      </top>
      <bottom/>
      <diagonal/>
    </border>
    <border>
      <left style="thin">
        <color rgb="FF00000A"/>
      </left>
      <right style="thin">
        <color indexed="64"/>
      </right>
      <top style="thin">
        <color rgb="FF00000A"/>
      </top>
      <bottom style="thin">
        <color rgb="FF000000"/>
      </bottom>
      <diagonal/>
    </border>
    <border>
      <left style="thin">
        <color rgb="FF00000A"/>
      </left>
      <right style="thin">
        <color indexed="64"/>
      </right>
      <top/>
      <bottom/>
      <diagonal/>
    </border>
    <border>
      <left style="thin">
        <color rgb="FF00000A"/>
      </left>
      <right style="thin">
        <color indexed="64"/>
      </right>
      <top style="thin">
        <color rgb="FF000000"/>
      </top>
      <bottom/>
      <diagonal/>
    </border>
    <border>
      <left style="thin">
        <color rgb="FF00000A"/>
      </left>
      <right style="thin">
        <color indexed="64"/>
      </right>
      <top style="thin">
        <color rgb="FF000000"/>
      </top>
      <bottom style="thin">
        <color rgb="FF000000"/>
      </bottom>
      <diagonal/>
    </border>
    <border>
      <left style="thin">
        <color rgb="FF000000"/>
      </left>
      <right style="thin">
        <color indexed="64"/>
      </right>
      <top/>
      <bottom style="thin">
        <color rgb="FF000000"/>
      </bottom>
      <diagonal/>
    </border>
    <border>
      <left style="thin">
        <color rgb="FF00000A"/>
      </left>
      <right/>
      <top style="thin">
        <color rgb="FF000000"/>
      </top>
      <bottom style="thin">
        <color rgb="FF000000"/>
      </bottom>
      <diagonal/>
    </border>
    <border>
      <left style="medium">
        <color rgb="FF00000A"/>
      </left>
      <right style="thin">
        <color rgb="FF000000"/>
      </right>
      <top/>
      <bottom/>
      <diagonal/>
    </border>
  </borders>
  <cellStyleXfs count="60">
    <xf numFmtId="0" fontId="0" fillId="0" borderId="0"/>
    <xf numFmtId="178"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179" fontId="3" fillId="0" borderId="0" applyBorder="0" applyProtection="0"/>
    <xf numFmtId="180" fontId="3" fillId="0" borderId="0" applyBorder="0" applyProtection="0"/>
    <xf numFmtId="164" fontId="3" fillId="0" borderId="0" applyBorder="0" applyProtection="0"/>
    <xf numFmtId="0" fontId="4" fillId="0" borderId="0" applyNumberFormat="0" applyBorder="0" applyProtection="0">
      <alignment horizontal="center"/>
    </xf>
    <xf numFmtId="0" fontId="4" fillId="0" borderId="0" applyNumberFormat="0" applyBorder="0" applyProtection="0">
      <alignment horizontal="center" textRotation="90"/>
    </xf>
    <xf numFmtId="0" fontId="5" fillId="0" borderId="0" applyNumberFormat="0" applyBorder="0" applyProtection="0"/>
    <xf numFmtId="0" fontId="6" fillId="0" borderId="0" applyNumberFormat="0" applyBorder="0" applyProtection="0"/>
    <xf numFmtId="181" fontId="6" fillId="0" borderId="0" applyBorder="0" applyProtection="0"/>
  </cellStyleXfs>
  <cellXfs count="251">
    <xf numFmtId="0" fontId="0" fillId="0" borderId="0" xfId="0"/>
    <xf numFmtId="164" fontId="8" fillId="0" borderId="0" xfId="54" applyFont="1"/>
    <xf numFmtId="164" fontId="8" fillId="0" borderId="0" xfId="54" applyFont="1" applyAlignment="1">
      <alignment horizontal="center"/>
    </xf>
    <xf numFmtId="165" fontId="8" fillId="0" borderId="0" xfId="54" applyNumberFormat="1" applyFont="1"/>
    <xf numFmtId="164" fontId="3" fillId="0" borderId="0" xfId="54"/>
    <xf numFmtId="164" fontId="10" fillId="4" borderId="3" xfId="54" applyFont="1" applyFill="1" applyBorder="1" applyAlignment="1">
      <alignment vertical="center" wrapText="1"/>
    </xf>
    <xf numFmtId="164" fontId="10" fillId="4" borderId="3" xfId="54" applyFont="1" applyFill="1" applyBorder="1" applyAlignment="1">
      <alignment horizontal="center" vertical="center" wrapText="1"/>
    </xf>
    <xf numFmtId="9" fontId="10" fillId="4" borderId="3" xfId="3" applyFont="1" applyFill="1" applyBorder="1" applyAlignment="1">
      <alignment horizontal="center" vertical="center" wrapText="1"/>
    </xf>
    <xf numFmtId="165" fontId="10" fillId="4" borderId="3" xfId="54" applyNumberFormat="1" applyFont="1" applyFill="1" applyBorder="1" applyAlignment="1">
      <alignment horizontal="center" vertical="center" wrapText="1"/>
    </xf>
    <xf numFmtId="164" fontId="3" fillId="4" borderId="0" xfId="54" applyFill="1"/>
    <xf numFmtId="0" fontId="0" fillId="4" borderId="0" xfId="0" applyFill="1"/>
    <xf numFmtId="164" fontId="10" fillId="0" borderId="3" xfId="54" applyFont="1" applyBorder="1" applyAlignment="1">
      <alignment wrapText="1"/>
    </xf>
    <xf numFmtId="164" fontId="10" fillId="0" borderId="3" xfId="54" applyFont="1" applyBorder="1" applyAlignment="1">
      <alignment horizontal="center" vertical="center"/>
    </xf>
    <xf numFmtId="165" fontId="10" fillId="0" borderId="3" xfId="54" applyNumberFormat="1" applyFont="1" applyBorder="1" applyAlignment="1">
      <alignment horizontal="center" vertical="center"/>
    </xf>
    <xf numFmtId="164" fontId="10" fillId="4" borderId="3" xfId="54" applyFont="1" applyFill="1" applyBorder="1" applyAlignment="1">
      <alignment horizontal="center" vertical="center"/>
    </xf>
    <xf numFmtId="164" fontId="10" fillId="0" borderId="0" xfId="54" applyFont="1"/>
    <xf numFmtId="165" fontId="9" fillId="3" borderId="3" xfId="54" applyNumberFormat="1" applyFont="1" applyFill="1" applyBorder="1"/>
    <xf numFmtId="0" fontId="13" fillId="0" borderId="0" xfId="0" applyFont="1" applyAlignment="1">
      <alignment horizontal="center"/>
    </xf>
    <xf numFmtId="165" fontId="5" fillId="0" borderId="0" xfId="0" applyNumberFormat="1" applyFont="1" applyAlignment="1">
      <alignment horizontal="center"/>
    </xf>
    <xf numFmtId="165" fontId="3" fillId="0" borderId="0" xfId="54" applyNumberFormat="1"/>
    <xf numFmtId="164" fontId="10" fillId="4" borderId="14" xfId="54" applyFont="1" applyFill="1" applyBorder="1" applyAlignment="1">
      <alignment horizontal="center" vertical="center" wrapText="1"/>
    </xf>
    <xf numFmtId="164" fontId="10" fillId="4" borderId="6" xfId="54" applyFont="1" applyFill="1" applyBorder="1" applyAlignment="1">
      <alignment horizontal="center" vertical="center" wrapText="1"/>
    </xf>
    <xf numFmtId="164" fontId="10" fillId="4" borderId="12" xfId="54" applyFont="1" applyFill="1" applyBorder="1" applyAlignment="1">
      <alignment vertical="center" wrapText="1"/>
    </xf>
    <xf numFmtId="164" fontId="10" fillId="4" borderId="12" xfId="54" applyFont="1" applyFill="1" applyBorder="1" applyAlignment="1">
      <alignment horizontal="center" vertical="center" wrapText="1"/>
    </xf>
    <xf numFmtId="165" fontId="10" fillId="4" borderId="12" xfId="54" applyNumberFormat="1" applyFont="1" applyFill="1" applyBorder="1" applyAlignment="1">
      <alignment horizontal="center" vertical="center" wrapText="1"/>
    </xf>
    <xf numFmtId="164" fontId="10" fillId="4" borderId="20" xfId="54" applyFont="1" applyFill="1" applyBorder="1" applyAlignment="1">
      <alignment horizontal="center" vertical="center" wrapText="1"/>
    </xf>
    <xf numFmtId="165" fontId="10" fillId="0" borderId="3" xfId="0" applyNumberFormat="1" applyFont="1" applyBorder="1" applyAlignment="1">
      <alignment horizontal="center" vertical="center"/>
    </xf>
    <xf numFmtId="0" fontId="10" fillId="0" borderId="3" xfId="0" applyFont="1" applyBorder="1" applyAlignment="1">
      <alignment horizontal="center" vertical="center"/>
    </xf>
    <xf numFmtId="9" fontId="10" fillId="0" borderId="3" xfId="3" applyFont="1" applyFill="1" applyBorder="1" applyAlignment="1">
      <alignment horizontal="center" vertical="center"/>
    </xf>
    <xf numFmtId="164" fontId="15" fillId="0" borderId="3" xfId="54" applyFont="1" applyBorder="1" applyAlignment="1">
      <alignment horizontal="center" vertical="center"/>
    </xf>
    <xf numFmtId="164" fontId="10" fillId="0" borderId="4" xfId="54" applyFont="1" applyBorder="1" applyAlignment="1">
      <alignment horizontal="center" vertical="center"/>
    </xf>
    <xf numFmtId="164" fontId="15" fillId="0" borderId="0" xfId="54" applyFont="1"/>
    <xf numFmtId="0" fontId="17" fillId="0" borderId="0" xfId="0" applyFont="1" applyAlignment="1">
      <alignment horizontal="center"/>
    </xf>
    <xf numFmtId="164" fontId="10" fillId="4" borderId="14" xfId="54" applyFont="1" applyFill="1" applyBorder="1" applyAlignment="1">
      <alignment vertical="center" wrapText="1"/>
    </xf>
    <xf numFmtId="165" fontId="8" fillId="0" borderId="0" xfId="54" applyNumberFormat="1" applyFont="1" applyAlignment="1">
      <alignment horizontal="center"/>
    </xf>
    <xf numFmtId="164" fontId="9" fillId="4" borderId="14" xfId="54" applyFont="1" applyFill="1" applyBorder="1" applyAlignment="1">
      <alignment horizontal="center" vertical="center" wrapText="1"/>
    </xf>
    <xf numFmtId="4" fontId="10" fillId="0" borderId="3" xfId="54" applyNumberFormat="1" applyFont="1" applyBorder="1" applyAlignment="1">
      <alignment horizontal="center" vertical="center"/>
    </xf>
    <xf numFmtId="4" fontId="10" fillId="0" borderId="4" xfId="54" applyNumberFormat="1" applyFont="1" applyBorder="1" applyAlignment="1">
      <alignment horizontal="center" vertical="center"/>
    </xf>
    <xf numFmtId="165" fontId="7" fillId="3" borderId="3" xfId="54" applyNumberFormat="1" applyFont="1" applyFill="1" applyBorder="1"/>
    <xf numFmtId="165" fontId="7" fillId="0" borderId="0" xfId="54" applyNumberFormat="1" applyFont="1" applyAlignment="1">
      <alignment vertical="center"/>
    </xf>
    <xf numFmtId="164" fontId="8" fillId="0" borderId="0" xfId="54" applyFont="1" applyAlignment="1">
      <alignment vertical="center"/>
    </xf>
    <xf numFmtId="165" fontId="3" fillId="0" borderId="24" xfId="54" applyNumberFormat="1" applyBorder="1"/>
    <xf numFmtId="164" fontId="3" fillId="0" borderId="24" xfId="54" applyBorder="1"/>
    <xf numFmtId="164" fontId="18" fillId="3" borderId="3" xfId="54" applyFont="1" applyFill="1" applyBorder="1" applyAlignment="1">
      <alignment horizontal="center" vertical="center" wrapText="1"/>
    </xf>
    <xf numFmtId="165" fontId="18" fillId="3" borderId="3" xfId="54" applyNumberFormat="1" applyFont="1" applyFill="1" applyBorder="1" applyAlignment="1">
      <alignment horizontal="center" vertical="center" wrapText="1"/>
    </xf>
    <xf numFmtId="164" fontId="19" fillId="4" borderId="3" xfId="54" applyFont="1" applyFill="1" applyBorder="1" applyAlignment="1">
      <alignment horizontal="center" vertical="center"/>
    </xf>
    <xf numFmtId="9" fontId="10" fillId="4" borderId="3" xfId="3" applyFont="1" applyFill="1" applyBorder="1" applyAlignment="1">
      <alignment horizontal="center" vertical="center"/>
    </xf>
    <xf numFmtId="3" fontId="10" fillId="0" borderId="3" xfId="54" applyNumberFormat="1" applyFont="1" applyBorder="1" applyAlignment="1">
      <alignment horizontal="center" vertical="center"/>
    </xf>
    <xf numFmtId="166" fontId="3" fillId="0" borderId="24" xfId="54" applyNumberFormat="1" applyBorder="1"/>
    <xf numFmtId="166" fontId="3" fillId="0" borderId="0" xfId="54" applyNumberFormat="1"/>
    <xf numFmtId="166" fontId="3" fillId="4" borderId="0" xfId="54" applyNumberFormat="1" applyFill="1"/>
    <xf numFmtId="0" fontId="13" fillId="0" borderId="0" xfId="0" applyFont="1"/>
    <xf numFmtId="0" fontId="14" fillId="0" borderId="0" xfId="0" applyFont="1"/>
    <xf numFmtId="164" fontId="3" fillId="0" borderId="22" xfId="54" applyBorder="1"/>
    <xf numFmtId="165" fontId="8" fillId="0" borderId="0" xfId="54" applyNumberFormat="1" applyFont="1" applyAlignment="1">
      <alignment vertical="center"/>
    </xf>
    <xf numFmtId="165" fontId="0" fillId="0" borderId="0" xfId="0" applyNumberFormat="1"/>
    <xf numFmtId="165" fontId="10" fillId="0" borderId="0" xfId="54" applyNumberFormat="1" applyFont="1"/>
    <xf numFmtId="165" fontId="9" fillId="0" borderId="0" xfId="54" applyNumberFormat="1" applyFont="1"/>
    <xf numFmtId="164" fontId="11" fillId="3" borderId="9" xfId="54" applyFont="1" applyFill="1" applyBorder="1" applyAlignment="1">
      <alignment horizontal="center" vertical="center" wrapText="1"/>
    </xf>
    <xf numFmtId="164" fontId="11" fillId="3" borderId="10" xfId="54" applyFont="1" applyFill="1" applyBorder="1" applyAlignment="1">
      <alignment horizontal="center" vertical="center" wrapText="1"/>
    </xf>
    <xf numFmtId="165" fontId="11" fillId="3" borderId="9" xfId="54" applyNumberFormat="1" applyFont="1" applyFill="1" applyBorder="1" applyAlignment="1">
      <alignment horizontal="center" vertical="center" wrapText="1"/>
    </xf>
    <xf numFmtId="0" fontId="10" fillId="4" borderId="4" xfId="0" applyFont="1" applyFill="1" applyBorder="1" applyAlignment="1">
      <alignment horizontal="center" vertical="center"/>
    </xf>
    <xf numFmtId="165" fontId="15" fillId="0" borderId="0" xfId="54" applyNumberFormat="1" applyFont="1"/>
    <xf numFmtId="164" fontId="9" fillId="0" borderId="0" xfId="54" applyFont="1" applyAlignment="1">
      <alignment vertical="center"/>
    </xf>
    <xf numFmtId="165" fontId="9" fillId="3" borderId="3" xfId="54" applyNumberFormat="1" applyFont="1" applyFill="1" applyBorder="1" applyAlignment="1">
      <alignment horizontal="center" vertical="center"/>
    </xf>
    <xf numFmtId="164" fontId="20" fillId="4" borderId="12" xfId="54" applyFont="1" applyFill="1" applyBorder="1" applyAlignment="1">
      <alignment vertical="center" wrapText="1"/>
    </xf>
    <xf numFmtId="164" fontId="20" fillId="4" borderId="15" xfId="54" applyFont="1" applyFill="1" applyBorder="1" applyAlignment="1">
      <alignment vertical="center" wrapText="1"/>
    </xf>
    <xf numFmtId="0" fontId="10" fillId="0" borderId="3" xfId="0" applyFont="1" applyBorder="1" applyAlignment="1">
      <alignment horizontal="left" vertical="center" wrapText="1"/>
    </xf>
    <xf numFmtId="172" fontId="10" fillId="0" borderId="3" xfId="54" applyNumberFormat="1" applyFont="1" applyBorder="1" applyAlignment="1">
      <alignment horizontal="center" vertical="center"/>
    </xf>
    <xf numFmtId="172" fontId="10" fillId="0" borderId="3" xfId="54" applyNumberFormat="1" applyFont="1" applyBorder="1" applyAlignment="1">
      <alignment horizontal="left" vertical="center" wrapText="1"/>
    </xf>
    <xf numFmtId="173" fontId="10" fillId="0" borderId="3" xfId="54" applyNumberFormat="1" applyFont="1" applyBorder="1" applyAlignment="1">
      <alignment horizontal="center" vertical="center"/>
    </xf>
    <xf numFmtId="0" fontId="10" fillId="0" borderId="0" xfId="0" applyFont="1"/>
    <xf numFmtId="165" fontId="24" fillId="3" borderId="3" xfId="2" applyNumberFormat="1" applyFont="1" applyFill="1" applyBorder="1" applyAlignment="1" applyProtection="1">
      <alignment horizontal="right" vertical="center"/>
      <protection locked="0"/>
    </xf>
    <xf numFmtId="165" fontId="15" fillId="0" borderId="24" xfId="54" applyNumberFormat="1" applyFont="1" applyBorder="1"/>
    <xf numFmtId="164" fontId="10" fillId="0" borderId="0" xfId="54" applyFont="1" applyAlignment="1">
      <alignment horizontal="center" vertical="center"/>
    </xf>
    <xf numFmtId="0" fontId="21" fillId="0" borderId="0" xfId="0" applyFont="1"/>
    <xf numFmtId="165" fontId="0" fillId="0" borderId="24" xfId="0" applyNumberFormat="1" applyBorder="1"/>
    <xf numFmtId="165" fontId="13" fillId="0" borderId="0" xfId="0" applyNumberFormat="1" applyFont="1"/>
    <xf numFmtId="164" fontId="10" fillId="4" borderId="1" xfId="54" applyFont="1" applyFill="1" applyBorder="1" applyAlignment="1">
      <alignment vertical="center" wrapText="1"/>
    </xf>
    <xf numFmtId="0" fontId="0" fillId="0" borderId="0" xfId="0" applyAlignment="1">
      <alignment wrapText="1"/>
    </xf>
    <xf numFmtId="0" fontId="12" fillId="0" borderId="0" xfId="0" applyFont="1" applyAlignment="1">
      <alignment vertical="top"/>
    </xf>
    <xf numFmtId="165" fontId="10" fillId="0" borderId="3" xfId="54" applyNumberFormat="1" applyFont="1" applyBorder="1" applyAlignment="1">
      <alignment horizontal="right" vertical="center"/>
    </xf>
    <xf numFmtId="165" fontId="10" fillId="0" borderId="4" xfId="54" applyNumberFormat="1" applyFont="1" applyBorder="1" applyAlignment="1">
      <alignment horizontal="right" vertical="center"/>
    </xf>
    <xf numFmtId="0" fontId="10" fillId="4" borderId="3" xfId="0" applyFont="1" applyFill="1" applyBorder="1" applyAlignment="1">
      <alignment horizontal="center" vertical="center"/>
    </xf>
    <xf numFmtId="0" fontId="10" fillId="4" borderId="3" xfId="0" applyFont="1" applyFill="1" applyBorder="1" applyAlignment="1">
      <alignment horizontal="left" vertical="center" wrapText="1"/>
    </xf>
    <xf numFmtId="166" fontId="24" fillId="0" borderId="24" xfId="2" applyFont="1" applyFill="1" applyBorder="1" applyAlignment="1" applyProtection="1">
      <alignment horizontal="right" vertical="center"/>
      <protection locked="0"/>
    </xf>
    <xf numFmtId="165" fontId="9" fillId="3" borderId="5" xfId="2" applyNumberFormat="1" applyFont="1" applyFill="1" applyBorder="1" applyAlignment="1" applyProtection="1">
      <alignment horizontal="center" vertical="center"/>
      <protection locked="0"/>
    </xf>
    <xf numFmtId="164" fontId="9" fillId="0" borderId="0" xfId="54" applyFont="1"/>
    <xf numFmtId="164" fontId="10" fillId="0" borderId="0" xfId="54" applyFont="1" applyAlignment="1">
      <alignment vertical="center"/>
    </xf>
    <xf numFmtId="166" fontId="9" fillId="0" borderId="0" xfId="54" applyNumberFormat="1" applyFont="1" applyAlignment="1">
      <alignment vertical="center"/>
    </xf>
    <xf numFmtId="166" fontId="10" fillId="0" borderId="0" xfId="54" applyNumberFormat="1" applyFont="1"/>
    <xf numFmtId="166" fontId="9" fillId="3" borderId="3" xfId="54" applyNumberFormat="1" applyFont="1" applyFill="1" applyBorder="1"/>
    <xf numFmtId="4" fontId="10" fillId="0" borderId="0" xfId="54" applyNumberFormat="1" applyFont="1"/>
    <xf numFmtId="166" fontId="14" fillId="0" borderId="0" xfId="0" applyNumberFormat="1" applyFont="1" applyAlignment="1">
      <alignment horizontal="center"/>
    </xf>
    <xf numFmtId="165" fontId="9" fillId="0" borderId="0" xfId="54" applyNumberFormat="1" applyFont="1" applyAlignment="1">
      <alignment vertical="center"/>
    </xf>
    <xf numFmtId="164" fontId="10" fillId="0" borderId="22" xfId="54" applyFont="1" applyBorder="1" applyAlignment="1">
      <alignment horizontal="center" vertical="center"/>
    </xf>
    <xf numFmtId="9" fontId="10" fillId="4" borderId="14" xfId="3" applyFont="1" applyFill="1" applyBorder="1" applyAlignment="1">
      <alignment horizontal="center" vertical="center" wrapText="1"/>
    </xf>
    <xf numFmtId="164" fontId="10" fillId="0" borderId="5" xfId="54" applyFont="1" applyBorder="1" applyAlignment="1">
      <alignment vertical="center" wrapText="1"/>
    </xf>
    <xf numFmtId="164" fontId="10" fillId="0" borderId="16" xfId="54" applyFont="1" applyBorder="1" applyAlignment="1">
      <alignment vertical="center" wrapText="1"/>
    </xf>
    <xf numFmtId="164" fontId="15" fillId="0" borderId="0" xfId="54" applyFont="1" applyAlignment="1">
      <alignment vertical="center"/>
    </xf>
    <xf numFmtId="165" fontId="9" fillId="3" borderId="3" xfId="54" applyNumberFormat="1" applyFont="1" applyFill="1" applyBorder="1" applyAlignment="1">
      <alignment vertical="center"/>
    </xf>
    <xf numFmtId="164" fontId="10" fillId="0" borderId="4" xfId="54" applyFont="1" applyBorder="1" applyAlignment="1">
      <alignment vertical="center"/>
    </xf>
    <xf numFmtId="165" fontId="9" fillId="3" borderId="7" xfId="54" applyNumberFormat="1" applyFont="1" applyFill="1" applyBorder="1" applyAlignment="1">
      <alignment horizontal="center" vertical="center"/>
    </xf>
    <xf numFmtId="4" fontId="10" fillId="4" borderId="14" xfId="0" applyNumberFormat="1" applyFont="1" applyFill="1" applyBorder="1" applyAlignment="1">
      <alignment horizontal="right" vertical="center"/>
    </xf>
    <xf numFmtId="165" fontId="9" fillId="3" borderId="28" xfId="2" applyNumberFormat="1" applyFont="1" applyFill="1" applyBorder="1" applyAlignment="1" applyProtection="1">
      <alignment horizontal="center" vertical="center"/>
      <protection locked="0"/>
    </xf>
    <xf numFmtId="4" fontId="10" fillId="4" borderId="3" xfId="54" applyNumberFormat="1" applyFont="1" applyFill="1" applyBorder="1" applyAlignment="1">
      <alignment horizontal="center" vertical="center"/>
    </xf>
    <xf numFmtId="4" fontId="10" fillId="4" borderId="14" xfId="0" applyNumberFormat="1" applyFont="1" applyFill="1" applyBorder="1" applyAlignment="1">
      <alignment horizontal="center" vertical="center"/>
    </xf>
    <xf numFmtId="9" fontId="14" fillId="4" borderId="14" xfId="0" applyNumberFormat="1" applyFont="1" applyFill="1" applyBorder="1" applyAlignment="1">
      <alignment horizontal="center" vertical="center"/>
    </xf>
    <xf numFmtId="4" fontId="10" fillId="4" borderId="3" xfId="54" applyNumberFormat="1" applyFont="1" applyFill="1" applyBorder="1" applyAlignment="1">
      <alignment horizontal="right" vertical="center"/>
    </xf>
    <xf numFmtId="165" fontId="9" fillId="3" borderId="7" xfId="54" applyNumberFormat="1" applyFont="1" applyFill="1" applyBorder="1" applyAlignment="1">
      <alignment horizontal="right" vertical="center"/>
    </xf>
    <xf numFmtId="165" fontId="10" fillId="4" borderId="0" xfId="54" applyNumberFormat="1" applyFont="1" applyFill="1" applyAlignment="1">
      <alignment horizontal="right" vertical="center" wrapText="1"/>
    </xf>
    <xf numFmtId="9" fontId="10" fillId="4" borderId="14" xfId="0" applyNumberFormat="1" applyFont="1" applyFill="1" applyBorder="1" applyAlignment="1">
      <alignment horizontal="center" vertical="center"/>
    </xf>
    <xf numFmtId="164" fontId="10" fillId="0" borderId="24" xfId="54" applyFont="1" applyBorder="1" applyAlignment="1">
      <alignment horizontal="center" vertical="center"/>
    </xf>
    <xf numFmtId="164" fontId="10" fillId="4" borderId="19" xfId="54" applyFont="1" applyFill="1" applyBorder="1" applyAlignment="1">
      <alignment horizontal="left" vertical="center" wrapText="1"/>
    </xf>
    <xf numFmtId="165" fontId="3" fillId="0" borderId="0" xfId="54" applyNumberFormat="1" applyAlignment="1">
      <alignment horizontal="right"/>
    </xf>
    <xf numFmtId="164" fontId="10" fillId="4" borderId="3" xfId="54" applyFont="1" applyFill="1" applyBorder="1" applyAlignment="1">
      <alignment horizontal="left" vertical="center" wrapText="1"/>
    </xf>
    <xf numFmtId="165" fontId="10" fillId="0" borderId="23" xfId="54" applyNumberFormat="1" applyFont="1" applyBorder="1" applyAlignment="1">
      <alignment horizontal="right" vertical="center"/>
    </xf>
    <xf numFmtId="9" fontId="10" fillId="0" borderId="3" xfId="0" applyNumberFormat="1" applyFont="1" applyBorder="1" applyAlignment="1">
      <alignment horizontal="center" vertical="center"/>
    </xf>
    <xf numFmtId="165" fontId="10" fillId="0" borderId="3" xfId="0" applyNumberFormat="1" applyFont="1" applyBorder="1" applyAlignment="1">
      <alignment horizontal="right" vertical="center"/>
    </xf>
    <xf numFmtId="165" fontId="9" fillId="3" borderId="3" xfId="2" applyNumberFormat="1" applyFont="1" applyFill="1" applyBorder="1" applyAlignment="1" applyProtection="1">
      <alignment horizontal="right" vertical="center"/>
      <protection locked="0"/>
    </xf>
    <xf numFmtId="165" fontId="9" fillId="3" borderId="5" xfId="2" applyNumberFormat="1" applyFont="1" applyFill="1" applyBorder="1" applyAlignment="1" applyProtection="1">
      <alignment horizontal="right" vertical="center"/>
      <protection locked="0"/>
    </xf>
    <xf numFmtId="0" fontId="9" fillId="0" borderId="4" xfId="0" applyFont="1" applyBorder="1" applyAlignment="1" applyProtection="1">
      <alignment horizontal="center" vertical="center"/>
      <protection locked="0"/>
    </xf>
    <xf numFmtId="165" fontId="9" fillId="3" borderId="23" xfId="2" applyNumberFormat="1" applyFont="1" applyFill="1" applyBorder="1" applyAlignment="1" applyProtection="1">
      <alignment horizontal="right" vertical="center"/>
      <protection locked="0"/>
    </xf>
    <xf numFmtId="0" fontId="10" fillId="0" borderId="0" xfId="0" applyFont="1" applyAlignment="1">
      <alignment vertical="center"/>
    </xf>
    <xf numFmtId="164" fontId="10" fillId="0" borderId="24" xfId="54" applyFont="1" applyBorder="1" applyAlignment="1">
      <alignment vertical="center"/>
    </xf>
    <xf numFmtId="164" fontId="10" fillId="0" borderId="22" xfId="54" applyFont="1" applyBorder="1" applyAlignment="1">
      <alignment vertical="center"/>
    </xf>
    <xf numFmtId="164" fontId="10" fillId="0" borderId="24" xfId="54" applyFont="1" applyBorder="1" applyAlignment="1">
      <alignment vertical="top"/>
    </xf>
    <xf numFmtId="164" fontId="10" fillId="0" borderId="22" xfId="54" applyFont="1" applyBorder="1" applyAlignment="1">
      <alignment vertical="top"/>
    </xf>
    <xf numFmtId="4" fontId="10" fillId="0" borderId="3" xfId="0" applyNumberFormat="1" applyFont="1" applyBorder="1" applyAlignment="1">
      <alignment horizontal="right" vertical="center"/>
    </xf>
    <xf numFmtId="0" fontId="9" fillId="0" borderId="23" xfId="0" applyFont="1" applyBorder="1" applyAlignment="1" applyProtection="1">
      <alignment horizontal="center" vertical="center"/>
      <protection locked="0"/>
    </xf>
    <xf numFmtId="166" fontId="9" fillId="0" borderId="24" xfId="2" applyFont="1" applyFill="1" applyBorder="1" applyAlignment="1" applyProtection="1">
      <alignment horizontal="right" vertical="center"/>
      <protection locked="0"/>
    </xf>
    <xf numFmtId="165" fontId="10" fillId="0" borderId="0" xfId="0" applyNumberFormat="1" applyFont="1"/>
    <xf numFmtId="165" fontId="10" fillId="4" borderId="3" xfId="0" applyNumberFormat="1" applyFont="1" applyFill="1" applyBorder="1" applyAlignment="1">
      <alignment horizontal="right" vertical="center"/>
    </xf>
    <xf numFmtId="0" fontId="10" fillId="4" borderId="18" xfId="0" applyFont="1" applyFill="1" applyBorder="1" applyAlignment="1">
      <alignment horizontal="center" vertical="center"/>
    </xf>
    <xf numFmtId="165" fontId="10" fillId="4" borderId="14" xfId="54" applyNumberFormat="1" applyFont="1" applyFill="1" applyBorder="1" applyAlignment="1">
      <alignment horizontal="center" vertical="center" wrapText="1"/>
    </xf>
    <xf numFmtId="165" fontId="10" fillId="4" borderId="0" xfId="54" applyNumberFormat="1" applyFont="1" applyFill="1" applyAlignment="1">
      <alignment horizontal="center" vertical="center" wrapText="1"/>
    </xf>
    <xf numFmtId="0" fontId="10" fillId="0" borderId="3" xfId="0" applyFont="1" applyBorder="1" applyAlignment="1">
      <alignment vertical="center" wrapText="1"/>
    </xf>
    <xf numFmtId="165" fontId="24" fillId="3" borderId="5" xfId="2" applyNumberFormat="1" applyFont="1" applyFill="1" applyBorder="1" applyAlignment="1" applyProtection="1">
      <alignment horizontal="right" vertical="center"/>
      <protection locked="0"/>
    </xf>
    <xf numFmtId="0" fontId="24" fillId="0" borderId="4" xfId="0" applyFont="1" applyBorder="1" applyAlignment="1" applyProtection="1">
      <alignment horizontal="center" vertical="center"/>
      <protection locked="0"/>
    </xf>
    <xf numFmtId="165" fontId="24" fillId="3" borderId="23" xfId="2" applyNumberFormat="1" applyFont="1" applyFill="1" applyBorder="1" applyAlignment="1" applyProtection="1">
      <alignment horizontal="right" vertical="center"/>
      <protection locked="0"/>
    </xf>
    <xf numFmtId="0" fontId="14" fillId="0" borderId="0" xfId="0" applyFont="1" applyAlignment="1">
      <alignment vertical="center"/>
    </xf>
    <xf numFmtId="165" fontId="10" fillId="4" borderId="14" xfId="54" applyNumberFormat="1" applyFont="1" applyFill="1" applyBorder="1" applyAlignment="1">
      <alignment horizontal="right" vertical="center" wrapText="1"/>
    </xf>
    <xf numFmtId="165" fontId="10" fillId="4" borderId="3" xfId="54" applyNumberFormat="1" applyFont="1" applyFill="1" applyBorder="1" applyAlignment="1">
      <alignment horizontal="right" vertical="center" wrapText="1"/>
    </xf>
    <xf numFmtId="0" fontId="10" fillId="0" borderId="24" xfId="0" applyFont="1" applyBorder="1"/>
    <xf numFmtId="165" fontId="10" fillId="4" borderId="4" xfId="0" applyNumberFormat="1" applyFont="1" applyFill="1" applyBorder="1" applyAlignment="1">
      <alignment horizontal="right" vertical="center"/>
    </xf>
    <xf numFmtId="0" fontId="10" fillId="4" borderId="3" xfId="0" applyFont="1" applyFill="1" applyBorder="1" applyAlignment="1">
      <alignment vertical="center" wrapText="1"/>
    </xf>
    <xf numFmtId="165" fontId="10" fillId="4" borderId="20" xfId="54" applyNumberFormat="1" applyFont="1" applyFill="1" applyBorder="1" applyAlignment="1">
      <alignment horizontal="right" vertical="center" wrapText="1"/>
    </xf>
    <xf numFmtId="0" fontId="10" fillId="4" borderId="14" xfId="0" applyFont="1" applyFill="1" applyBorder="1" applyAlignment="1">
      <alignment horizontal="right" vertical="center"/>
    </xf>
    <xf numFmtId="165" fontId="10" fillId="4" borderId="14" xfId="0" applyNumberFormat="1" applyFont="1" applyFill="1" applyBorder="1" applyAlignment="1">
      <alignment horizontal="right" vertical="center"/>
    </xf>
    <xf numFmtId="164" fontId="9" fillId="4" borderId="13" xfId="54" applyFont="1" applyFill="1" applyBorder="1" applyAlignment="1">
      <alignment horizontal="center" vertical="center" wrapText="1"/>
    </xf>
    <xf numFmtId="164" fontId="11" fillId="3" borderId="1" xfId="54" applyFont="1" applyFill="1" applyBorder="1" applyAlignment="1">
      <alignment horizontal="center" vertical="center" wrapText="1"/>
    </xf>
    <xf numFmtId="164" fontId="11" fillId="3" borderId="2" xfId="54" applyFont="1" applyFill="1" applyBorder="1" applyAlignment="1">
      <alignment horizontal="center" vertical="center" wrapText="1"/>
    </xf>
    <xf numFmtId="165" fontId="11" fillId="3" borderId="1" xfId="54" applyNumberFormat="1" applyFont="1" applyFill="1" applyBorder="1" applyAlignment="1">
      <alignment horizontal="center" vertical="center" wrapText="1"/>
    </xf>
    <xf numFmtId="0" fontId="20" fillId="0" borderId="0" xfId="0" applyFont="1"/>
    <xf numFmtId="164" fontId="20" fillId="0" borderId="24" xfId="54" applyFont="1" applyBorder="1"/>
    <xf numFmtId="164" fontId="20" fillId="0" borderId="22" xfId="54" applyFont="1" applyBorder="1"/>
    <xf numFmtId="165" fontId="11" fillId="3" borderId="3" xfId="54" applyNumberFormat="1" applyFont="1" applyFill="1" applyBorder="1"/>
    <xf numFmtId="0" fontId="20" fillId="4" borderId="4" xfId="0" applyFont="1" applyFill="1" applyBorder="1" applyAlignment="1">
      <alignment horizontal="center" vertical="center"/>
    </xf>
    <xf numFmtId="165" fontId="11" fillId="3" borderId="18" xfId="54" applyNumberFormat="1" applyFont="1" applyFill="1" applyBorder="1" applyAlignment="1">
      <alignment horizontal="right"/>
    </xf>
    <xf numFmtId="165" fontId="9" fillId="0" borderId="0" xfId="0" applyNumberFormat="1" applyFont="1"/>
    <xf numFmtId="165" fontId="14" fillId="0" borderId="0" xfId="0" applyNumberFormat="1" applyFont="1"/>
    <xf numFmtId="165" fontId="28" fillId="0" borderId="26" xfId="0" applyNumberFormat="1" applyFont="1" applyBorder="1"/>
    <xf numFmtId="0" fontId="22" fillId="0" borderId="26" xfId="0" applyFont="1" applyBorder="1"/>
    <xf numFmtId="165" fontId="22" fillId="0" borderId="26" xfId="0" applyNumberFormat="1" applyFont="1" applyBorder="1"/>
    <xf numFmtId="0" fontId="10" fillId="0" borderId="26" xfId="0" applyFont="1" applyBorder="1"/>
    <xf numFmtId="0" fontId="9" fillId="0" borderId="0" xfId="0" applyFont="1"/>
    <xf numFmtId="165" fontId="14" fillId="0" borderId="24" xfId="0" applyNumberFormat="1" applyFont="1" applyBorder="1"/>
    <xf numFmtId="164" fontId="10" fillId="0" borderId="0" xfId="54" applyFont="1" applyAlignment="1">
      <alignment wrapText="1"/>
    </xf>
    <xf numFmtId="4" fontId="9" fillId="3" borderId="33" xfId="54" applyNumberFormat="1" applyFont="1" applyFill="1" applyBorder="1" applyAlignment="1">
      <alignment horizontal="right" vertical="center"/>
    </xf>
    <xf numFmtId="165" fontId="18" fillId="3" borderId="33" xfId="54" applyNumberFormat="1" applyFont="1" applyFill="1" applyBorder="1" applyAlignment="1">
      <alignment horizontal="center" vertical="center" wrapText="1"/>
    </xf>
    <xf numFmtId="4" fontId="10" fillId="4" borderId="30" xfId="0" applyNumberFormat="1" applyFont="1" applyFill="1" applyBorder="1" applyAlignment="1">
      <alignment horizontal="right" vertical="center"/>
    </xf>
    <xf numFmtId="165" fontId="9" fillId="3" borderId="33" xfId="54" applyNumberFormat="1" applyFont="1" applyFill="1" applyBorder="1" applyAlignment="1">
      <alignment horizontal="center" vertical="center"/>
    </xf>
    <xf numFmtId="4" fontId="10" fillId="0" borderId="33" xfId="54" applyNumberFormat="1" applyFont="1" applyBorder="1" applyAlignment="1">
      <alignment horizontal="center" vertical="center"/>
    </xf>
    <xf numFmtId="4" fontId="10" fillId="0" borderId="35" xfId="54" applyNumberFormat="1" applyFont="1" applyBorder="1" applyAlignment="1">
      <alignment horizontal="center" vertical="center"/>
    </xf>
    <xf numFmtId="166" fontId="9" fillId="3" borderId="33" xfId="54" applyNumberFormat="1" applyFont="1" applyFill="1" applyBorder="1"/>
    <xf numFmtId="4" fontId="10" fillId="4" borderId="37" xfId="54" applyNumberFormat="1" applyFont="1" applyFill="1" applyBorder="1" applyAlignment="1">
      <alignment horizontal="right" vertical="center" wrapText="1"/>
    </xf>
    <xf numFmtId="4" fontId="10" fillId="4" borderId="38" xfId="54" applyNumberFormat="1" applyFont="1" applyFill="1" applyBorder="1" applyAlignment="1">
      <alignment horizontal="right" vertical="center" wrapText="1"/>
    </xf>
    <xf numFmtId="4" fontId="10" fillId="4" borderId="39" xfId="54" applyNumberFormat="1" applyFont="1" applyFill="1" applyBorder="1" applyAlignment="1">
      <alignment horizontal="right" vertical="center" wrapText="1"/>
    </xf>
    <xf numFmtId="164" fontId="10" fillId="4" borderId="28" xfId="54" applyFont="1" applyFill="1" applyBorder="1" applyAlignment="1">
      <alignment horizontal="center" vertical="center" wrapText="1"/>
    </xf>
    <xf numFmtId="165" fontId="9" fillId="3" borderId="33" xfId="54" applyNumberFormat="1" applyFont="1" applyFill="1" applyBorder="1"/>
    <xf numFmtId="165" fontId="10" fillId="4" borderId="36" xfId="0" applyNumberFormat="1" applyFont="1" applyFill="1" applyBorder="1" applyAlignment="1">
      <alignment horizontal="right" vertical="center"/>
    </xf>
    <xf numFmtId="165" fontId="9" fillId="3" borderId="33" xfId="54" applyNumberFormat="1" applyFont="1" applyFill="1" applyBorder="1" applyAlignment="1">
      <alignment horizontal="right" vertical="center"/>
    </xf>
    <xf numFmtId="165" fontId="11" fillId="3" borderId="34" xfId="54" applyNumberFormat="1" applyFont="1" applyFill="1" applyBorder="1" applyAlignment="1">
      <alignment horizontal="center" vertical="center" wrapText="1"/>
    </xf>
    <xf numFmtId="4" fontId="9" fillId="3" borderId="33" xfId="54" applyNumberFormat="1" applyFont="1" applyFill="1" applyBorder="1" applyAlignment="1">
      <alignment vertical="center"/>
    </xf>
    <xf numFmtId="4" fontId="10" fillId="0" borderId="40" xfId="0" applyNumberFormat="1" applyFont="1" applyBorder="1" applyAlignment="1">
      <alignment horizontal="right" vertical="center"/>
    </xf>
    <xf numFmtId="165" fontId="9" fillId="3" borderId="3" xfId="54" applyNumberFormat="1" applyFont="1" applyFill="1" applyBorder="1" applyAlignment="1">
      <alignment horizontal="right" vertical="center"/>
    </xf>
    <xf numFmtId="4" fontId="9" fillId="3" borderId="33" xfId="2" applyNumberFormat="1" applyFont="1" applyFill="1" applyBorder="1" applyAlignment="1" applyProtection="1">
      <alignment horizontal="right" vertical="center"/>
      <protection locked="0"/>
    </xf>
    <xf numFmtId="4" fontId="10" fillId="0" borderId="33" xfId="0" applyNumberFormat="1" applyFont="1" applyBorder="1" applyAlignment="1">
      <alignment horizontal="right" vertical="center"/>
    </xf>
    <xf numFmtId="0" fontId="0" fillId="0" borderId="28" xfId="0" applyBorder="1"/>
    <xf numFmtId="164" fontId="3" fillId="0" borderId="28" xfId="54" applyBorder="1"/>
    <xf numFmtId="164" fontId="3" fillId="4" borderId="28" xfId="54" applyFill="1" applyBorder="1"/>
    <xf numFmtId="164" fontId="19" fillId="6" borderId="28" xfId="54" applyFont="1" applyFill="1" applyBorder="1" applyAlignment="1">
      <alignment horizontal="center" wrapText="1"/>
    </xf>
    <xf numFmtId="0" fontId="14" fillId="0" borderId="28" xfId="0" applyFont="1" applyBorder="1"/>
    <xf numFmtId="0" fontId="10" fillId="4" borderId="28" xfId="0" applyFont="1" applyFill="1" applyBorder="1" applyAlignment="1">
      <alignment horizontal="center" vertical="center"/>
    </xf>
    <xf numFmtId="165" fontId="10" fillId="4" borderId="18" xfId="54" applyNumberFormat="1" applyFont="1" applyFill="1" applyBorder="1" applyAlignment="1">
      <alignment horizontal="center" vertical="center" wrapText="1"/>
    </xf>
    <xf numFmtId="165" fontId="10" fillId="4" borderId="41" xfId="54" applyNumberFormat="1" applyFont="1" applyFill="1" applyBorder="1" applyAlignment="1">
      <alignment horizontal="center" vertical="center" wrapText="1"/>
    </xf>
    <xf numFmtId="0" fontId="10" fillId="0" borderId="21" xfId="0" applyFont="1" applyBorder="1" applyAlignment="1">
      <alignment vertical="center"/>
    </xf>
    <xf numFmtId="0" fontId="10" fillId="0" borderId="28" xfId="0" applyFont="1" applyBorder="1" applyAlignment="1">
      <alignment horizontal="center" vertical="center"/>
    </xf>
    <xf numFmtId="165" fontId="10" fillId="4" borderId="18" xfId="54" applyNumberFormat="1" applyFont="1" applyFill="1" applyBorder="1" applyAlignment="1">
      <alignment horizontal="right" vertical="center" wrapText="1"/>
    </xf>
    <xf numFmtId="0" fontId="14" fillId="0" borderId="21" xfId="0" applyFont="1" applyBorder="1" applyAlignment="1">
      <alignment vertical="center"/>
    </xf>
    <xf numFmtId="164" fontId="29" fillId="6" borderId="28" xfId="54" applyFont="1" applyFill="1" applyBorder="1" applyAlignment="1">
      <alignment horizontal="center" wrapText="1"/>
    </xf>
    <xf numFmtId="164" fontId="29" fillId="7" borderId="28" xfId="54" applyFont="1" applyFill="1" applyBorder="1" applyAlignment="1">
      <alignment horizontal="center" wrapText="1"/>
    </xf>
    <xf numFmtId="164" fontId="25" fillId="3" borderId="1" xfId="54" applyFont="1" applyFill="1" applyBorder="1" applyAlignment="1">
      <alignment horizontal="center" vertical="center" wrapText="1"/>
    </xf>
    <xf numFmtId="164" fontId="25" fillId="3" borderId="2" xfId="54" applyFont="1" applyFill="1" applyBorder="1" applyAlignment="1">
      <alignment horizontal="center" vertical="center" wrapText="1"/>
    </xf>
    <xf numFmtId="166" fontId="25" fillId="3" borderId="1" xfId="54" applyNumberFormat="1" applyFont="1" applyFill="1" applyBorder="1" applyAlignment="1">
      <alignment horizontal="center" vertical="center" wrapText="1"/>
    </xf>
    <xf numFmtId="166" fontId="25" fillId="3" borderId="30" xfId="54" applyNumberFormat="1" applyFont="1" applyFill="1" applyBorder="1" applyAlignment="1">
      <alignment horizontal="center" vertical="center" wrapText="1"/>
    </xf>
    <xf numFmtId="166" fontId="9" fillId="3" borderId="7" xfId="54" applyNumberFormat="1" applyFont="1" applyFill="1" applyBorder="1" applyAlignment="1">
      <alignment horizontal="right"/>
    </xf>
    <xf numFmtId="0" fontId="11" fillId="3" borderId="26"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18" xfId="0" applyFont="1" applyFill="1" applyBorder="1" applyAlignment="1">
      <alignment horizontal="center" vertical="center" wrapText="1"/>
    </xf>
    <xf numFmtId="165" fontId="11" fillId="3" borderId="3" xfId="0" applyNumberFormat="1" applyFont="1" applyFill="1" applyBorder="1" applyAlignment="1">
      <alignment horizontal="center" vertical="center" wrapText="1"/>
    </xf>
    <xf numFmtId="165" fontId="11" fillId="3" borderId="33" xfId="0" applyNumberFormat="1" applyFont="1" applyFill="1" applyBorder="1" applyAlignment="1">
      <alignment horizontal="center" vertical="center" wrapText="1"/>
    </xf>
    <xf numFmtId="164" fontId="29" fillId="6" borderId="28" xfId="54" applyFont="1" applyFill="1" applyBorder="1" applyAlignment="1">
      <alignment horizontal="center" vertical="center" wrapText="1"/>
    </xf>
    <xf numFmtId="165" fontId="11" fillId="3" borderId="3" xfId="54" applyNumberFormat="1" applyFont="1" applyFill="1" applyBorder="1" applyAlignment="1">
      <alignment horizontal="right"/>
    </xf>
    <xf numFmtId="0" fontId="11" fillId="3" borderId="5" xfId="0" applyFont="1" applyFill="1" applyBorder="1" applyAlignment="1">
      <alignment horizontal="center" vertical="center" wrapText="1"/>
    </xf>
    <xf numFmtId="165" fontId="11" fillId="3" borderId="5" xfId="0" applyNumberFormat="1" applyFont="1" applyFill="1" applyBorder="1" applyAlignment="1">
      <alignment horizontal="center" vertical="center" wrapText="1"/>
    </xf>
    <xf numFmtId="0" fontId="23" fillId="0" borderId="5" xfId="0" applyFont="1" applyBorder="1" applyAlignment="1">
      <alignment vertical="center" wrapText="1"/>
    </xf>
    <xf numFmtId="0" fontId="11" fillId="3" borderId="42" xfId="0" applyFont="1" applyFill="1" applyBorder="1" applyAlignment="1">
      <alignment horizontal="center" vertical="center" wrapText="1"/>
    </xf>
    <xf numFmtId="0" fontId="11" fillId="5" borderId="27" xfId="0" applyFont="1" applyFill="1" applyBorder="1" applyAlignment="1">
      <alignment horizontal="center" vertical="center" wrapText="1"/>
    </xf>
    <xf numFmtId="0" fontId="11" fillId="5" borderId="3" xfId="0" applyFont="1" applyFill="1" applyBorder="1" applyAlignment="1">
      <alignment horizontal="center" vertical="center" wrapText="1"/>
    </xf>
    <xf numFmtId="165" fontId="11" fillId="5" borderId="5" xfId="0" applyNumberFormat="1" applyFont="1" applyFill="1" applyBorder="1" applyAlignment="1">
      <alignment horizontal="center" vertical="center" wrapText="1"/>
    </xf>
    <xf numFmtId="165" fontId="11" fillId="5" borderId="3" xfId="0" applyNumberFormat="1" applyFont="1" applyFill="1" applyBorder="1" applyAlignment="1">
      <alignment horizontal="center" vertical="center" wrapText="1"/>
    </xf>
    <xf numFmtId="165" fontId="11" fillId="5" borderId="33" xfId="0" applyNumberFormat="1" applyFont="1" applyFill="1" applyBorder="1" applyAlignment="1">
      <alignment horizontal="center" vertical="center" wrapText="1"/>
    </xf>
    <xf numFmtId="0" fontId="11" fillId="3" borderId="3" xfId="0" applyFont="1" applyFill="1" applyBorder="1" applyAlignment="1">
      <alignment horizontal="center" vertical="center"/>
    </xf>
    <xf numFmtId="165" fontId="11" fillId="3" borderId="17" xfId="54" applyNumberFormat="1" applyFont="1" applyFill="1" applyBorder="1" applyAlignment="1">
      <alignment horizontal="center" vertical="center" wrapText="1"/>
    </xf>
    <xf numFmtId="165" fontId="11" fillId="3" borderId="25" xfId="54" applyNumberFormat="1" applyFont="1" applyFill="1" applyBorder="1" applyAlignment="1">
      <alignment horizontal="center" vertical="center" wrapText="1"/>
    </xf>
    <xf numFmtId="0" fontId="30" fillId="0" borderId="0" xfId="0" applyFont="1"/>
    <xf numFmtId="0" fontId="13" fillId="0" borderId="0" xfId="0" applyFont="1" applyAlignment="1">
      <alignment horizontal="center"/>
    </xf>
    <xf numFmtId="0" fontId="17" fillId="0" borderId="0" xfId="0" applyFont="1" applyAlignment="1">
      <alignment horizontal="center"/>
    </xf>
    <xf numFmtId="0" fontId="0" fillId="0" borderId="0" xfId="0"/>
    <xf numFmtId="0" fontId="16" fillId="0" borderId="0" xfId="0" applyFont="1" applyAlignment="1">
      <alignment horizontal="left" vertical="top"/>
    </xf>
    <xf numFmtId="0" fontId="12" fillId="0" borderId="0" xfId="0" applyFont="1" applyAlignment="1">
      <alignment horizontal="left" vertical="top"/>
    </xf>
    <xf numFmtId="164" fontId="9" fillId="0" borderId="26" xfId="54" applyFont="1" applyBorder="1" applyAlignment="1">
      <alignment horizontal="right"/>
    </xf>
    <xf numFmtId="166" fontId="9" fillId="0" borderId="0" xfId="54" applyNumberFormat="1" applyFont="1" applyBorder="1" applyAlignment="1">
      <alignment horizontal="right"/>
    </xf>
    <xf numFmtId="0" fontId="14" fillId="0" borderId="0" xfId="0" applyFont="1"/>
    <xf numFmtId="165" fontId="9" fillId="0" borderId="0" xfId="54" applyNumberFormat="1" applyFont="1" applyAlignment="1">
      <alignment horizontal="right"/>
    </xf>
    <xf numFmtId="164" fontId="3" fillId="0" borderId="31" xfId="54" applyBorder="1" applyAlignment="1">
      <alignment horizontal="center"/>
    </xf>
    <xf numFmtId="164" fontId="3" fillId="0" borderId="32" xfId="54" applyBorder="1" applyAlignment="1">
      <alignment horizontal="center"/>
    </xf>
    <xf numFmtId="165" fontId="10" fillId="4" borderId="29" xfId="0" applyNumberFormat="1" applyFont="1" applyFill="1" applyBorder="1" applyAlignment="1">
      <alignment horizontal="right" vertical="center"/>
    </xf>
    <xf numFmtId="165" fontId="10" fillId="4" borderId="36" xfId="0" applyNumberFormat="1" applyFont="1" applyFill="1" applyBorder="1" applyAlignment="1">
      <alignment horizontal="right" vertical="center"/>
    </xf>
    <xf numFmtId="9" fontId="10" fillId="4" borderId="14" xfId="0" applyNumberFormat="1" applyFont="1" applyFill="1" applyBorder="1" applyAlignment="1">
      <alignment horizontal="center" vertical="center"/>
    </xf>
    <xf numFmtId="165" fontId="7" fillId="0" borderId="8" xfId="54" applyNumberFormat="1" applyFont="1" applyBorder="1" applyAlignment="1">
      <alignment horizontal="center"/>
    </xf>
    <xf numFmtId="164" fontId="20" fillId="4" borderId="1" xfId="54" applyFont="1" applyFill="1" applyBorder="1" applyAlignment="1">
      <alignment horizontal="center" vertical="center" wrapText="1"/>
    </xf>
    <xf numFmtId="164" fontId="20" fillId="4" borderId="11" xfId="54" applyFont="1" applyFill="1" applyBorder="1" applyAlignment="1">
      <alignment horizontal="center" vertical="center" wrapText="1"/>
    </xf>
    <xf numFmtId="164" fontId="10" fillId="4" borderId="14" xfId="54" applyFont="1" applyFill="1" applyBorder="1" applyAlignment="1">
      <alignment horizontal="center" vertical="center" wrapText="1"/>
    </xf>
    <xf numFmtId="4" fontId="10" fillId="4" borderId="14" xfId="0" applyNumberFormat="1" applyFont="1" applyFill="1" applyBorder="1" applyAlignment="1">
      <alignment horizontal="right" vertical="center"/>
    </xf>
    <xf numFmtId="165" fontId="10" fillId="4" borderId="14" xfId="0" applyNumberFormat="1" applyFont="1" applyFill="1" applyBorder="1" applyAlignment="1">
      <alignment horizontal="right" vertical="center"/>
    </xf>
    <xf numFmtId="165" fontId="28" fillId="0" borderId="0" xfId="0" applyNumberFormat="1" applyFont="1" applyAlignment="1">
      <alignment horizontal="right"/>
    </xf>
    <xf numFmtId="165" fontId="9" fillId="0" borderId="0" xfId="0" applyNumberFormat="1" applyFont="1" applyAlignment="1">
      <alignment horizontal="right"/>
    </xf>
    <xf numFmtId="0" fontId="26" fillId="0" borderId="0" xfId="0" applyFont="1" applyAlignment="1">
      <alignment horizontal="center" vertical="top" wrapText="1"/>
    </xf>
    <xf numFmtId="0" fontId="13" fillId="0" borderId="0" xfId="0" applyFont="1" applyAlignment="1">
      <alignment horizontal="left" vertical="center"/>
    </xf>
  </cellXfs>
  <cellStyles count="60">
    <cellStyle name="cf1" xfId="4" xr:uid="{00000000-0005-0000-0000-000000000000}"/>
    <cellStyle name="cf10" xfId="5" xr:uid="{00000000-0005-0000-0000-000001000000}"/>
    <cellStyle name="cf11" xfId="6" xr:uid="{00000000-0005-0000-0000-000002000000}"/>
    <cellStyle name="cf12" xfId="7" xr:uid="{00000000-0005-0000-0000-000003000000}"/>
    <cellStyle name="cf13" xfId="8" xr:uid="{00000000-0005-0000-0000-000004000000}"/>
    <cellStyle name="cf14" xfId="9" xr:uid="{00000000-0005-0000-0000-000005000000}"/>
    <cellStyle name="cf15" xfId="10" xr:uid="{00000000-0005-0000-0000-000006000000}"/>
    <cellStyle name="cf16" xfId="11" xr:uid="{00000000-0005-0000-0000-000007000000}"/>
    <cellStyle name="cf17" xfId="12" xr:uid="{00000000-0005-0000-0000-000008000000}"/>
    <cellStyle name="cf18" xfId="13" xr:uid="{00000000-0005-0000-0000-000009000000}"/>
    <cellStyle name="cf19" xfId="14" xr:uid="{00000000-0005-0000-0000-00000A000000}"/>
    <cellStyle name="cf2" xfId="15" xr:uid="{00000000-0005-0000-0000-00000B000000}"/>
    <cellStyle name="cf20" xfId="16" xr:uid="{00000000-0005-0000-0000-00000C000000}"/>
    <cellStyle name="cf21" xfId="17" xr:uid="{00000000-0005-0000-0000-00000D000000}"/>
    <cellStyle name="cf22" xfId="18" xr:uid="{00000000-0005-0000-0000-00000E000000}"/>
    <cellStyle name="cf23" xfId="19" xr:uid="{00000000-0005-0000-0000-00000F000000}"/>
    <cellStyle name="cf24" xfId="20" xr:uid="{00000000-0005-0000-0000-000010000000}"/>
    <cellStyle name="cf25" xfId="21" xr:uid="{00000000-0005-0000-0000-000011000000}"/>
    <cellStyle name="cf26" xfId="22" xr:uid="{00000000-0005-0000-0000-000012000000}"/>
    <cellStyle name="cf27" xfId="23" xr:uid="{00000000-0005-0000-0000-000013000000}"/>
    <cellStyle name="cf28" xfId="24" xr:uid="{00000000-0005-0000-0000-000014000000}"/>
    <cellStyle name="cf29" xfId="25" xr:uid="{00000000-0005-0000-0000-000015000000}"/>
    <cellStyle name="cf3" xfId="26" xr:uid="{00000000-0005-0000-0000-000016000000}"/>
    <cellStyle name="cf30" xfId="27" xr:uid="{00000000-0005-0000-0000-000017000000}"/>
    <cellStyle name="cf31" xfId="28" xr:uid="{00000000-0005-0000-0000-000018000000}"/>
    <cellStyle name="cf32" xfId="29" xr:uid="{00000000-0005-0000-0000-000019000000}"/>
    <cellStyle name="cf33" xfId="30" xr:uid="{00000000-0005-0000-0000-00001A000000}"/>
    <cellStyle name="cf34" xfId="31" xr:uid="{00000000-0005-0000-0000-00001B000000}"/>
    <cellStyle name="cf35" xfId="32" xr:uid="{00000000-0005-0000-0000-00001C000000}"/>
    <cellStyle name="cf36" xfId="33" xr:uid="{00000000-0005-0000-0000-00001D000000}"/>
    <cellStyle name="cf37" xfId="34" xr:uid="{00000000-0005-0000-0000-00001E000000}"/>
    <cellStyle name="cf38" xfId="35" xr:uid="{00000000-0005-0000-0000-00001F000000}"/>
    <cellStyle name="cf39" xfId="36" xr:uid="{00000000-0005-0000-0000-000020000000}"/>
    <cellStyle name="cf4" xfId="37" xr:uid="{00000000-0005-0000-0000-000021000000}"/>
    <cellStyle name="cf40" xfId="38" xr:uid="{00000000-0005-0000-0000-000022000000}"/>
    <cellStyle name="cf41" xfId="39" xr:uid="{00000000-0005-0000-0000-000023000000}"/>
    <cellStyle name="cf42" xfId="40" xr:uid="{00000000-0005-0000-0000-000024000000}"/>
    <cellStyle name="cf43" xfId="41" xr:uid="{00000000-0005-0000-0000-000025000000}"/>
    <cellStyle name="cf44" xfId="42" xr:uid="{00000000-0005-0000-0000-000026000000}"/>
    <cellStyle name="cf45" xfId="43" xr:uid="{00000000-0005-0000-0000-000027000000}"/>
    <cellStyle name="cf46" xfId="44" xr:uid="{00000000-0005-0000-0000-000028000000}"/>
    <cellStyle name="cf47" xfId="45" xr:uid="{00000000-0005-0000-0000-000029000000}"/>
    <cellStyle name="cf48" xfId="46" xr:uid="{00000000-0005-0000-0000-00002A000000}"/>
    <cellStyle name="cf5" xfId="47" xr:uid="{00000000-0005-0000-0000-00002B000000}"/>
    <cellStyle name="cf6" xfId="48" xr:uid="{00000000-0005-0000-0000-00002C000000}"/>
    <cellStyle name="cf7" xfId="49" xr:uid="{00000000-0005-0000-0000-00002D000000}"/>
    <cellStyle name="cf8" xfId="50" xr:uid="{00000000-0005-0000-0000-00002E000000}"/>
    <cellStyle name="cf9" xfId="51" xr:uid="{00000000-0005-0000-0000-00002F000000}"/>
    <cellStyle name="Dziesiętny" xfId="1" builtinId="3" customBuiltin="1"/>
    <cellStyle name="Excel Built-in Comma" xfId="52" xr:uid="{00000000-0005-0000-0000-000031000000}"/>
    <cellStyle name="Excel Built-in Currency" xfId="53" xr:uid="{00000000-0005-0000-0000-000032000000}"/>
    <cellStyle name="Excel Built-in Normal" xfId="54" xr:uid="{00000000-0005-0000-0000-000033000000}"/>
    <cellStyle name="Heading" xfId="55" xr:uid="{00000000-0005-0000-0000-000034000000}"/>
    <cellStyle name="Heading1" xfId="56" xr:uid="{00000000-0005-0000-0000-000035000000}"/>
    <cellStyle name="Normalny" xfId="0" builtinId="0" customBuiltin="1"/>
    <cellStyle name="Normalny 2" xfId="57" xr:uid="{00000000-0005-0000-0000-000037000000}"/>
    <cellStyle name="Procentowy" xfId="3" builtinId="5" customBuiltin="1"/>
    <cellStyle name="Result" xfId="58" xr:uid="{00000000-0005-0000-0000-000039000000}"/>
    <cellStyle name="Result2" xfId="59" xr:uid="{00000000-0005-0000-0000-00003A000000}"/>
    <cellStyle name="Walutowy" xfId="2" builtinId="4"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AMF14"/>
  <sheetViews>
    <sheetView zoomScaleNormal="100" workbookViewId="0">
      <selection activeCell="L17" sqref="L17"/>
    </sheetView>
  </sheetViews>
  <sheetFormatPr defaultRowHeight="15"/>
  <cols>
    <col min="1" max="1" width="3.75" style="4" customWidth="1"/>
    <col min="2" max="2" width="77.25" style="4" customWidth="1"/>
    <col min="3" max="3" width="6" style="4" customWidth="1"/>
    <col min="4" max="4" width="6.125" style="4" customWidth="1"/>
    <col min="5" max="5" width="5.75" style="19" customWidth="1"/>
    <col min="6" max="6" width="8.25" style="19" customWidth="1"/>
    <col min="7" max="7" width="4.625" style="4" customWidth="1"/>
    <col min="8" max="8" width="9.125" style="19" customWidth="1"/>
    <col min="9" max="1020" width="8.125" style="4" customWidth="1"/>
    <col min="1021" max="1021" width="9" customWidth="1"/>
  </cols>
  <sheetData>
    <row r="1" spans="1:1020">
      <c r="A1" s="87" t="s">
        <v>0</v>
      </c>
      <c r="B1" s="87"/>
      <c r="C1" s="87"/>
      <c r="D1" s="87"/>
      <c r="E1" s="57"/>
      <c r="F1" s="57"/>
      <c r="G1" s="232" t="s">
        <v>16</v>
      </c>
      <c r="H1" s="232"/>
    </row>
    <row r="2" spans="1:1020" ht="39" customHeight="1">
      <c r="A2" s="43" t="s">
        <v>1</v>
      </c>
      <c r="B2" s="43" t="s">
        <v>2</v>
      </c>
      <c r="C2" s="43" t="s">
        <v>3</v>
      </c>
      <c r="D2" s="43" t="s">
        <v>4</v>
      </c>
      <c r="E2" s="44" t="s">
        <v>5</v>
      </c>
      <c r="F2" s="44" t="s">
        <v>6</v>
      </c>
      <c r="G2" s="43" t="s">
        <v>7</v>
      </c>
      <c r="H2" s="169" t="s">
        <v>8</v>
      </c>
      <c r="I2" s="191" t="s">
        <v>64</v>
      </c>
    </row>
    <row r="3" spans="1:1020" ht="15" customHeight="1">
      <c r="A3" s="35">
        <v>1</v>
      </c>
      <c r="B3" s="33" t="s">
        <v>26</v>
      </c>
      <c r="C3" s="20" t="s">
        <v>10</v>
      </c>
      <c r="D3" s="20">
        <v>300</v>
      </c>
      <c r="E3" s="106"/>
      <c r="F3" s="103">
        <f>E3*D3</f>
        <v>0</v>
      </c>
      <c r="G3" s="107">
        <v>0.08</v>
      </c>
      <c r="H3" s="170">
        <f>F3+(F3*G3)</f>
        <v>0</v>
      </c>
      <c r="I3" s="189"/>
    </row>
    <row r="4" spans="1:1020" s="10" customFormat="1" ht="79.5" customHeight="1">
      <c r="A4" s="45">
        <v>2</v>
      </c>
      <c r="B4" s="145" t="s">
        <v>27</v>
      </c>
      <c r="C4" s="14" t="s">
        <v>10</v>
      </c>
      <c r="D4" s="14">
        <v>30</v>
      </c>
      <c r="E4" s="105"/>
      <c r="F4" s="108">
        <f>E4*D4</f>
        <v>0</v>
      </c>
      <c r="G4" s="107">
        <v>0.08</v>
      </c>
      <c r="H4" s="170">
        <f>F4+(F4*G4)</f>
        <v>0</v>
      </c>
      <c r="I4" s="190"/>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c r="JL4" s="9"/>
      <c r="JM4" s="9"/>
      <c r="JN4" s="9"/>
      <c r="JO4" s="9"/>
      <c r="JP4" s="9"/>
      <c r="JQ4" s="9"/>
      <c r="JR4" s="9"/>
      <c r="JS4" s="9"/>
      <c r="JT4" s="9"/>
      <c r="JU4" s="9"/>
      <c r="JV4" s="9"/>
      <c r="JW4" s="9"/>
      <c r="JX4" s="9"/>
      <c r="JY4" s="9"/>
      <c r="JZ4" s="9"/>
      <c r="KA4" s="9"/>
      <c r="KB4" s="9"/>
      <c r="KC4" s="9"/>
      <c r="KD4" s="9"/>
      <c r="KE4" s="9"/>
      <c r="KF4" s="9"/>
      <c r="KG4" s="9"/>
      <c r="KH4" s="9"/>
      <c r="KI4" s="9"/>
      <c r="KJ4" s="9"/>
      <c r="KK4" s="9"/>
      <c r="KL4" s="9"/>
      <c r="KM4" s="9"/>
      <c r="KN4" s="9"/>
      <c r="KO4" s="9"/>
      <c r="KP4" s="9"/>
      <c r="KQ4" s="9"/>
      <c r="KR4" s="9"/>
      <c r="KS4" s="9"/>
      <c r="KT4" s="9"/>
      <c r="KU4" s="9"/>
      <c r="KV4" s="9"/>
      <c r="KW4" s="9"/>
      <c r="KX4" s="9"/>
      <c r="KY4" s="9"/>
      <c r="KZ4" s="9"/>
      <c r="LA4" s="9"/>
      <c r="LB4" s="9"/>
      <c r="LC4" s="9"/>
      <c r="LD4" s="9"/>
      <c r="LE4" s="9"/>
      <c r="LF4" s="9"/>
      <c r="LG4" s="9"/>
      <c r="LH4" s="9"/>
      <c r="LI4" s="9"/>
      <c r="LJ4" s="9"/>
      <c r="LK4" s="9"/>
      <c r="LL4" s="9"/>
      <c r="LM4" s="9"/>
      <c r="LN4" s="9"/>
      <c r="LO4" s="9"/>
      <c r="LP4" s="9"/>
      <c r="LQ4" s="9"/>
      <c r="LR4" s="9"/>
      <c r="LS4" s="9"/>
      <c r="LT4" s="9"/>
      <c r="LU4" s="9"/>
      <c r="LV4" s="9"/>
      <c r="LW4" s="9"/>
      <c r="LX4" s="9"/>
      <c r="LY4" s="9"/>
      <c r="LZ4" s="9"/>
      <c r="MA4" s="9"/>
      <c r="MB4" s="9"/>
      <c r="MC4" s="9"/>
      <c r="MD4" s="9"/>
      <c r="ME4" s="9"/>
      <c r="MF4" s="9"/>
      <c r="MG4" s="9"/>
      <c r="MH4" s="9"/>
      <c r="MI4" s="9"/>
      <c r="MJ4" s="9"/>
      <c r="MK4" s="9"/>
      <c r="ML4" s="9"/>
      <c r="MM4" s="9"/>
      <c r="MN4" s="9"/>
      <c r="MO4" s="9"/>
      <c r="MP4" s="9"/>
      <c r="MQ4" s="9"/>
      <c r="MR4" s="9"/>
      <c r="MS4" s="9"/>
      <c r="MT4" s="9"/>
      <c r="MU4" s="9"/>
      <c r="MV4" s="9"/>
      <c r="MW4" s="9"/>
      <c r="MX4" s="9"/>
      <c r="MY4" s="9"/>
      <c r="MZ4" s="9"/>
      <c r="NA4" s="9"/>
      <c r="NB4" s="9"/>
      <c r="NC4" s="9"/>
      <c r="ND4" s="9"/>
      <c r="NE4" s="9"/>
      <c r="NF4" s="9"/>
      <c r="NG4" s="9"/>
      <c r="NH4" s="9"/>
      <c r="NI4" s="9"/>
      <c r="NJ4" s="9"/>
      <c r="NK4" s="9"/>
      <c r="NL4" s="9"/>
      <c r="NM4" s="9"/>
      <c r="NN4" s="9"/>
      <c r="NO4" s="9"/>
      <c r="NP4" s="9"/>
      <c r="NQ4" s="9"/>
      <c r="NR4" s="9"/>
      <c r="NS4" s="9"/>
      <c r="NT4" s="9"/>
      <c r="NU4" s="9"/>
      <c r="NV4" s="9"/>
      <c r="NW4" s="9"/>
      <c r="NX4" s="9"/>
      <c r="NY4" s="9"/>
      <c r="NZ4" s="9"/>
      <c r="OA4" s="9"/>
      <c r="OB4" s="9"/>
      <c r="OC4" s="9"/>
      <c r="OD4" s="9"/>
      <c r="OE4" s="9"/>
      <c r="OF4" s="9"/>
      <c r="OG4" s="9"/>
      <c r="OH4" s="9"/>
      <c r="OI4" s="9"/>
      <c r="OJ4" s="9"/>
      <c r="OK4" s="9"/>
      <c r="OL4" s="9"/>
      <c r="OM4" s="9"/>
      <c r="ON4" s="9"/>
      <c r="OO4" s="9"/>
      <c r="OP4" s="9"/>
      <c r="OQ4" s="9"/>
      <c r="OR4" s="9"/>
      <c r="OS4" s="9"/>
      <c r="OT4" s="9"/>
      <c r="OU4" s="9"/>
      <c r="OV4" s="9"/>
      <c r="OW4" s="9"/>
      <c r="OX4" s="9"/>
      <c r="OY4" s="9"/>
      <c r="OZ4" s="9"/>
      <c r="PA4" s="9"/>
      <c r="PB4" s="9"/>
      <c r="PC4" s="9"/>
      <c r="PD4" s="9"/>
      <c r="PE4" s="9"/>
      <c r="PF4" s="9"/>
      <c r="PG4" s="9"/>
      <c r="PH4" s="9"/>
      <c r="PI4" s="9"/>
      <c r="PJ4" s="9"/>
      <c r="PK4" s="9"/>
      <c r="PL4" s="9"/>
      <c r="PM4" s="9"/>
      <c r="PN4" s="9"/>
      <c r="PO4" s="9"/>
      <c r="PP4" s="9"/>
      <c r="PQ4" s="9"/>
      <c r="PR4" s="9"/>
      <c r="PS4" s="9"/>
      <c r="PT4" s="9"/>
      <c r="PU4" s="9"/>
      <c r="PV4" s="9"/>
      <c r="PW4" s="9"/>
      <c r="PX4" s="9"/>
      <c r="PY4" s="9"/>
      <c r="PZ4" s="9"/>
      <c r="QA4" s="9"/>
      <c r="QB4" s="9"/>
      <c r="QC4" s="9"/>
      <c r="QD4" s="9"/>
      <c r="QE4" s="9"/>
      <c r="QF4" s="9"/>
      <c r="QG4" s="9"/>
      <c r="QH4" s="9"/>
      <c r="QI4" s="9"/>
      <c r="QJ4" s="9"/>
      <c r="QK4" s="9"/>
      <c r="QL4" s="9"/>
      <c r="QM4" s="9"/>
      <c r="QN4" s="9"/>
      <c r="QO4" s="9"/>
      <c r="QP4" s="9"/>
      <c r="QQ4" s="9"/>
      <c r="QR4" s="9"/>
      <c r="QS4" s="9"/>
      <c r="QT4" s="9"/>
      <c r="QU4" s="9"/>
      <c r="QV4" s="9"/>
      <c r="QW4" s="9"/>
      <c r="QX4" s="9"/>
      <c r="QY4" s="9"/>
      <c r="QZ4" s="9"/>
      <c r="RA4" s="9"/>
      <c r="RB4" s="9"/>
      <c r="RC4" s="9"/>
      <c r="RD4" s="9"/>
      <c r="RE4" s="9"/>
      <c r="RF4" s="9"/>
      <c r="RG4" s="9"/>
      <c r="RH4" s="9"/>
      <c r="RI4" s="9"/>
      <c r="RJ4" s="9"/>
      <c r="RK4" s="9"/>
      <c r="RL4" s="9"/>
      <c r="RM4" s="9"/>
      <c r="RN4" s="9"/>
      <c r="RO4" s="9"/>
      <c r="RP4" s="9"/>
      <c r="RQ4" s="9"/>
      <c r="RR4" s="9"/>
      <c r="RS4" s="9"/>
      <c r="RT4" s="9"/>
      <c r="RU4" s="9"/>
      <c r="RV4" s="9"/>
      <c r="RW4" s="9"/>
      <c r="RX4" s="9"/>
      <c r="RY4" s="9"/>
      <c r="RZ4" s="9"/>
      <c r="SA4" s="9"/>
      <c r="SB4" s="9"/>
      <c r="SC4" s="9"/>
      <c r="SD4" s="9"/>
      <c r="SE4" s="9"/>
      <c r="SF4" s="9"/>
      <c r="SG4" s="9"/>
      <c r="SH4" s="9"/>
      <c r="SI4" s="9"/>
      <c r="SJ4" s="9"/>
      <c r="SK4" s="9"/>
      <c r="SL4" s="9"/>
      <c r="SM4" s="9"/>
      <c r="SN4" s="9"/>
      <c r="SO4" s="9"/>
      <c r="SP4" s="9"/>
      <c r="SQ4" s="9"/>
      <c r="SR4" s="9"/>
      <c r="SS4" s="9"/>
      <c r="ST4" s="9"/>
      <c r="SU4" s="9"/>
      <c r="SV4" s="9"/>
      <c r="SW4" s="9"/>
      <c r="SX4" s="9"/>
      <c r="SY4" s="9"/>
      <c r="SZ4" s="9"/>
      <c r="TA4" s="9"/>
      <c r="TB4" s="9"/>
      <c r="TC4" s="9"/>
      <c r="TD4" s="9"/>
      <c r="TE4" s="9"/>
      <c r="TF4" s="9"/>
      <c r="TG4" s="9"/>
      <c r="TH4" s="9"/>
      <c r="TI4" s="9"/>
      <c r="TJ4" s="9"/>
      <c r="TK4" s="9"/>
      <c r="TL4" s="9"/>
      <c r="TM4" s="9"/>
      <c r="TN4" s="9"/>
      <c r="TO4" s="9"/>
      <c r="TP4" s="9"/>
      <c r="TQ4" s="9"/>
      <c r="TR4" s="9"/>
      <c r="TS4" s="9"/>
      <c r="TT4" s="9"/>
      <c r="TU4" s="9"/>
      <c r="TV4" s="9"/>
      <c r="TW4" s="9"/>
      <c r="TX4" s="9"/>
      <c r="TY4" s="9"/>
      <c r="TZ4" s="9"/>
      <c r="UA4" s="9"/>
      <c r="UB4" s="9"/>
      <c r="UC4" s="9"/>
      <c r="UD4" s="9"/>
      <c r="UE4" s="9"/>
      <c r="UF4" s="9"/>
      <c r="UG4" s="9"/>
      <c r="UH4" s="9"/>
      <c r="UI4" s="9"/>
      <c r="UJ4" s="9"/>
      <c r="UK4" s="9"/>
      <c r="UL4" s="9"/>
      <c r="UM4" s="9"/>
      <c r="UN4" s="9"/>
      <c r="UO4" s="9"/>
      <c r="UP4" s="9"/>
      <c r="UQ4" s="9"/>
      <c r="UR4" s="9"/>
      <c r="US4" s="9"/>
      <c r="UT4" s="9"/>
      <c r="UU4" s="9"/>
      <c r="UV4" s="9"/>
      <c r="UW4" s="9"/>
      <c r="UX4" s="9"/>
      <c r="UY4" s="9"/>
      <c r="UZ4" s="9"/>
      <c r="VA4" s="9"/>
      <c r="VB4" s="9"/>
      <c r="VC4" s="9"/>
      <c r="VD4" s="9"/>
      <c r="VE4" s="9"/>
      <c r="VF4" s="9"/>
      <c r="VG4" s="9"/>
      <c r="VH4" s="9"/>
      <c r="VI4" s="9"/>
      <c r="VJ4" s="9"/>
      <c r="VK4" s="9"/>
      <c r="VL4" s="9"/>
      <c r="VM4" s="9"/>
      <c r="VN4" s="9"/>
      <c r="VO4" s="9"/>
      <c r="VP4" s="9"/>
      <c r="VQ4" s="9"/>
      <c r="VR4" s="9"/>
      <c r="VS4" s="9"/>
      <c r="VT4" s="9"/>
      <c r="VU4" s="9"/>
      <c r="VV4" s="9"/>
      <c r="VW4" s="9"/>
      <c r="VX4" s="9"/>
      <c r="VY4" s="9"/>
      <c r="VZ4" s="9"/>
      <c r="WA4" s="9"/>
      <c r="WB4" s="9"/>
      <c r="WC4" s="9"/>
      <c r="WD4" s="9"/>
      <c r="WE4" s="9"/>
      <c r="WF4" s="9"/>
      <c r="WG4" s="9"/>
      <c r="WH4" s="9"/>
      <c r="WI4" s="9"/>
      <c r="WJ4" s="9"/>
      <c r="WK4" s="9"/>
      <c r="WL4" s="9"/>
      <c r="WM4" s="9"/>
      <c r="WN4" s="9"/>
      <c r="WO4" s="9"/>
      <c r="WP4" s="9"/>
      <c r="WQ4" s="9"/>
      <c r="WR4" s="9"/>
      <c r="WS4" s="9"/>
      <c r="WT4" s="9"/>
      <c r="WU4" s="9"/>
      <c r="WV4" s="9"/>
      <c r="WW4" s="9"/>
      <c r="WX4" s="9"/>
      <c r="WY4" s="9"/>
      <c r="WZ4" s="9"/>
      <c r="XA4" s="9"/>
      <c r="XB4" s="9"/>
      <c r="XC4" s="9"/>
      <c r="XD4" s="9"/>
      <c r="XE4" s="9"/>
      <c r="XF4" s="9"/>
      <c r="XG4" s="9"/>
      <c r="XH4" s="9"/>
      <c r="XI4" s="9"/>
      <c r="XJ4" s="9"/>
      <c r="XK4" s="9"/>
      <c r="XL4" s="9"/>
      <c r="XM4" s="9"/>
      <c r="XN4" s="9"/>
      <c r="XO4" s="9"/>
      <c r="XP4" s="9"/>
      <c r="XQ4" s="9"/>
      <c r="XR4" s="9"/>
      <c r="XS4" s="9"/>
      <c r="XT4" s="9"/>
      <c r="XU4" s="9"/>
      <c r="XV4" s="9"/>
      <c r="XW4" s="9"/>
      <c r="XX4" s="9"/>
      <c r="XY4" s="9"/>
      <c r="XZ4" s="9"/>
      <c r="YA4" s="9"/>
      <c r="YB4" s="9"/>
      <c r="YC4" s="9"/>
      <c r="YD4" s="9"/>
      <c r="YE4" s="9"/>
      <c r="YF4" s="9"/>
      <c r="YG4" s="9"/>
      <c r="YH4" s="9"/>
      <c r="YI4" s="9"/>
      <c r="YJ4" s="9"/>
      <c r="YK4" s="9"/>
      <c r="YL4" s="9"/>
      <c r="YM4" s="9"/>
      <c r="YN4" s="9"/>
      <c r="YO4" s="9"/>
      <c r="YP4" s="9"/>
      <c r="YQ4" s="9"/>
      <c r="YR4" s="9"/>
      <c r="YS4" s="9"/>
      <c r="YT4" s="9"/>
      <c r="YU4" s="9"/>
      <c r="YV4" s="9"/>
      <c r="YW4" s="9"/>
      <c r="YX4" s="9"/>
      <c r="YY4" s="9"/>
      <c r="YZ4" s="9"/>
      <c r="ZA4" s="9"/>
      <c r="ZB4" s="9"/>
      <c r="ZC4" s="9"/>
      <c r="ZD4" s="9"/>
      <c r="ZE4" s="9"/>
      <c r="ZF4" s="9"/>
      <c r="ZG4" s="9"/>
      <c r="ZH4" s="9"/>
      <c r="ZI4" s="9"/>
      <c r="ZJ4" s="9"/>
      <c r="ZK4" s="9"/>
      <c r="ZL4" s="9"/>
      <c r="ZM4" s="9"/>
      <c r="ZN4" s="9"/>
      <c r="ZO4" s="9"/>
      <c r="ZP4" s="9"/>
      <c r="ZQ4" s="9"/>
      <c r="ZR4" s="9"/>
      <c r="ZS4" s="9"/>
      <c r="ZT4" s="9"/>
      <c r="ZU4" s="9"/>
      <c r="ZV4" s="9"/>
      <c r="ZW4" s="9"/>
      <c r="ZX4" s="9"/>
      <c r="ZY4" s="9"/>
      <c r="ZZ4" s="9"/>
      <c r="AAA4" s="9"/>
      <c r="AAB4" s="9"/>
      <c r="AAC4" s="9"/>
      <c r="AAD4" s="9"/>
      <c r="AAE4" s="9"/>
      <c r="AAF4" s="9"/>
      <c r="AAG4" s="9"/>
      <c r="AAH4" s="9"/>
      <c r="AAI4" s="9"/>
      <c r="AAJ4" s="9"/>
      <c r="AAK4" s="9"/>
      <c r="AAL4" s="9"/>
      <c r="AAM4" s="9"/>
      <c r="AAN4" s="9"/>
      <c r="AAO4" s="9"/>
      <c r="AAP4" s="9"/>
      <c r="AAQ4" s="9"/>
      <c r="AAR4" s="9"/>
      <c r="AAS4" s="9"/>
      <c r="AAT4" s="9"/>
      <c r="AAU4" s="9"/>
      <c r="AAV4" s="9"/>
      <c r="AAW4" s="9"/>
      <c r="AAX4" s="9"/>
      <c r="AAY4" s="9"/>
      <c r="AAZ4" s="9"/>
      <c r="ABA4" s="9"/>
      <c r="ABB4" s="9"/>
      <c r="ABC4" s="9"/>
      <c r="ABD4" s="9"/>
      <c r="ABE4" s="9"/>
      <c r="ABF4" s="9"/>
      <c r="ABG4" s="9"/>
      <c r="ABH4" s="9"/>
      <c r="ABI4" s="9"/>
      <c r="ABJ4" s="9"/>
      <c r="ABK4" s="9"/>
      <c r="ABL4" s="9"/>
      <c r="ABM4" s="9"/>
      <c r="ABN4" s="9"/>
      <c r="ABO4" s="9"/>
      <c r="ABP4" s="9"/>
      <c r="ABQ4" s="9"/>
      <c r="ABR4" s="9"/>
      <c r="ABS4" s="9"/>
      <c r="ABT4" s="9"/>
      <c r="ABU4" s="9"/>
      <c r="ABV4" s="9"/>
      <c r="ABW4" s="9"/>
      <c r="ABX4" s="9"/>
      <c r="ABY4" s="9"/>
      <c r="ABZ4" s="9"/>
      <c r="ACA4" s="9"/>
      <c r="ACB4" s="9"/>
      <c r="ACC4" s="9"/>
      <c r="ACD4" s="9"/>
      <c r="ACE4" s="9"/>
      <c r="ACF4" s="9"/>
      <c r="ACG4" s="9"/>
      <c r="ACH4" s="9"/>
      <c r="ACI4" s="9"/>
      <c r="ACJ4" s="9"/>
      <c r="ACK4" s="9"/>
      <c r="ACL4" s="9"/>
      <c r="ACM4" s="9"/>
      <c r="ACN4" s="9"/>
      <c r="ACO4" s="9"/>
      <c r="ACP4" s="9"/>
      <c r="ACQ4" s="9"/>
      <c r="ACR4" s="9"/>
      <c r="ACS4" s="9"/>
      <c r="ACT4" s="9"/>
      <c r="ACU4" s="9"/>
      <c r="ACV4" s="9"/>
      <c r="ACW4" s="9"/>
      <c r="ACX4" s="9"/>
      <c r="ACY4" s="9"/>
      <c r="ACZ4" s="9"/>
      <c r="ADA4" s="9"/>
      <c r="ADB4" s="9"/>
      <c r="ADC4" s="9"/>
      <c r="ADD4" s="9"/>
      <c r="ADE4" s="9"/>
      <c r="ADF4" s="9"/>
      <c r="ADG4" s="9"/>
      <c r="ADH4" s="9"/>
      <c r="ADI4" s="9"/>
      <c r="ADJ4" s="9"/>
      <c r="ADK4" s="9"/>
      <c r="ADL4" s="9"/>
      <c r="ADM4" s="9"/>
      <c r="ADN4" s="9"/>
      <c r="ADO4" s="9"/>
      <c r="ADP4" s="9"/>
      <c r="ADQ4" s="9"/>
      <c r="ADR4" s="9"/>
      <c r="ADS4" s="9"/>
      <c r="ADT4" s="9"/>
      <c r="ADU4" s="9"/>
      <c r="ADV4" s="9"/>
      <c r="ADW4" s="9"/>
      <c r="ADX4" s="9"/>
      <c r="ADY4" s="9"/>
      <c r="ADZ4" s="9"/>
      <c r="AEA4" s="9"/>
      <c r="AEB4" s="9"/>
      <c r="AEC4" s="9"/>
      <c r="AED4" s="9"/>
      <c r="AEE4" s="9"/>
      <c r="AEF4" s="9"/>
      <c r="AEG4" s="9"/>
      <c r="AEH4" s="9"/>
      <c r="AEI4" s="9"/>
      <c r="AEJ4" s="9"/>
      <c r="AEK4" s="9"/>
      <c r="AEL4" s="9"/>
      <c r="AEM4" s="9"/>
      <c r="AEN4" s="9"/>
      <c r="AEO4" s="9"/>
      <c r="AEP4" s="9"/>
      <c r="AEQ4" s="9"/>
      <c r="AER4" s="9"/>
      <c r="AES4" s="9"/>
      <c r="AET4" s="9"/>
      <c r="AEU4" s="9"/>
      <c r="AEV4" s="9"/>
      <c r="AEW4" s="9"/>
      <c r="AEX4" s="9"/>
      <c r="AEY4" s="9"/>
      <c r="AEZ4" s="9"/>
      <c r="AFA4" s="9"/>
      <c r="AFB4" s="9"/>
      <c r="AFC4" s="9"/>
      <c r="AFD4" s="9"/>
      <c r="AFE4" s="9"/>
      <c r="AFF4" s="9"/>
      <c r="AFG4" s="9"/>
      <c r="AFH4" s="9"/>
      <c r="AFI4" s="9"/>
      <c r="AFJ4" s="9"/>
      <c r="AFK4" s="9"/>
      <c r="AFL4" s="9"/>
      <c r="AFM4" s="9"/>
      <c r="AFN4" s="9"/>
      <c r="AFO4" s="9"/>
      <c r="AFP4" s="9"/>
      <c r="AFQ4" s="9"/>
      <c r="AFR4" s="9"/>
      <c r="AFS4" s="9"/>
      <c r="AFT4" s="9"/>
      <c r="AFU4" s="9"/>
      <c r="AFV4" s="9"/>
      <c r="AFW4" s="9"/>
      <c r="AFX4" s="9"/>
      <c r="AFY4" s="9"/>
      <c r="AFZ4" s="9"/>
      <c r="AGA4" s="9"/>
      <c r="AGB4" s="9"/>
      <c r="AGC4" s="9"/>
      <c r="AGD4" s="9"/>
      <c r="AGE4" s="9"/>
      <c r="AGF4" s="9"/>
      <c r="AGG4" s="9"/>
      <c r="AGH4" s="9"/>
      <c r="AGI4" s="9"/>
      <c r="AGJ4" s="9"/>
      <c r="AGK4" s="9"/>
      <c r="AGL4" s="9"/>
      <c r="AGM4" s="9"/>
      <c r="AGN4" s="9"/>
      <c r="AGO4" s="9"/>
      <c r="AGP4" s="9"/>
      <c r="AGQ4" s="9"/>
      <c r="AGR4" s="9"/>
      <c r="AGS4" s="9"/>
      <c r="AGT4" s="9"/>
      <c r="AGU4" s="9"/>
      <c r="AGV4" s="9"/>
      <c r="AGW4" s="9"/>
      <c r="AGX4" s="9"/>
      <c r="AGY4" s="9"/>
      <c r="AGZ4" s="9"/>
      <c r="AHA4" s="9"/>
      <c r="AHB4" s="9"/>
      <c r="AHC4" s="9"/>
      <c r="AHD4" s="9"/>
      <c r="AHE4" s="9"/>
      <c r="AHF4" s="9"/>
      <c r="AHG4" s="9"/>
      <c r="AHH4" s="9"/>
      <c r="AHI4" s="9"/>
      <c r="AHJ4" s="9"/>
      <c r="AHK4" s="9"/>
      <c r="AHL4" s="9"/>
      <c r="AHM4" s="9"/>
      <c r="AHN4" s="9"/>
      <c r="AHO4" s="9"/>
      <c r="AHP4" s="9"/>
      <c r="AHQ4" s="9"/>
      <c r="AHR4" s="9"/>
      <c r="AHS4" s="9"/>
      <c r="AHT4" s="9"/>
      <c r="AHU4" s="9"/>
      <c r="AHV4" s="9"/>
      <c r="AHW4" s="9"/>
      <c r="AHX4" s="9"/>
      <c r="AHY4" s="9"/>
      <c r="AHZ4" s="9"/>
      <c r="AIA4" s="9"/>
      <c r="AIB4" s="9"/>
      <c r="AIC4" s="9"/>
      <c r="AID4" s="9"/>
      <c r="AIE4" s="9"/>
      <c r="AIF4" s="9"/>
      <c r="AIG4" s="9"/>
      <c r="AIH4" s="9"/>
      <c r="AII4" s="9"/>
      <c r="AIJ4" s="9"/>
      <c r="AIK4" s="9"/>
      <c r="AIL4" s="9"/>
      <c r="AIM4" s="9"/>
      <c r="AIN4" s="9"/>
      <c r="AIO4" s="9"/>
      <c r="AIP4" s="9"/>
      <c r="AIQ4" s="9"/>
      <c r="AIR4" s="9"/>
      <c r="AIS4" s="9"/>
      <c r="AIT4" s="9"/>
      <c r="AIU4" s="9"/>
      <c r="AIV4" s="9"/>
      <c r="AIW4" s="9"/>
      <c r="AIX4" s="9"/>
      <c r="AIY4" s="9"/>
      <c r="AIZ4" s="9"/>
      <c r="AJA4" s="9"/>
      <c r="AJB4" s="9"/>
      <c r="AJC4" s="9"/>
      <c r="AJD4" s="9"/>
      <c r="AJE4" s="9"/>
      <c r="AJF4" s="9"/>
      <c r="AJG4" s="9"/>
      <c r="AJH4" s="9"/>
      <c r="AJI4" s="9"/>
      <c r="AJJ4" s="9"/>
      <c r="AJK4" s="9"/>
      <c r="AJL4" s="9"/>
      <c r="AJM4" s="9"/>
      <c r="AJN4" s="9"/>
      <c r="AJO4" s="9"/>
      <c r="AJP4" s="9"/>
      <c r="AJQ4" s="9"/>
      <c r="AJR4" s="9"/>
      <c r="AJS4" s="9"/>
      <c r="AJT4" s="9"/>
      <c r="AJU4" s="9"/>
      <c r="AJV4" s="9"/>
      <c r="AJW4" s="9"/>
      <c r="AJX4" s="9"/>
      <c r="AJY4" s="9"/>
      <c r="AJZ4" s="9"/>
      <c r="AKA4" s="9"/>
      <c r="AKB4" s="9"/>
      <c r="AKC4" s="9"/>
      <c r="AKD4" s="9"/>
      <c r="AKE4" s="9"/>
      <c r="AKF4" s="9"/>
      <c r="AKG4" s="9"/>
      <c r="AKH4" s="9"/>
      <c r="AKI4" s="9"/>
      <c r="AKJ4" s="9"/>
      <c r="AKK4" s="9"/>
      <c r="AKL4" s="9"/>
      <c r="AKM4" s="9"/>
      <c r="AKN4" s="9"/>
      <c r="AKO4" s="9"/>
      <c r="AKP4" s="9"/>
      <c r="AKQ4" s="9"/>
      <c r="AKR4" s="9"/>
      <c r="AKS4" s="9"/>
      <c r="AKT4" s="9"/>
      <c r="AKU4" s="9"/>
      <c r="AKV4" s="9"/>
      <c r="AKW4" s="9"/>
      <c r="AKX4" s="9"/>
      <c r="AKY4" s="9"/>
      <c r="AKZ4" s="9"/>
      <c r="ALA4" s="9"/>
      <c r="ALB4" s="9"/>
      <c r="ALC4" s="9"/>
      <c r="ALD4" s="9"/>
      <c r="ALE4" s="9"/>
      <c r="ALF4" s="9"/>
      <c r="ALG4" s="9"/>
      <c r="ALH4" s="9"/>
      <c r="ALI4" s="9"/>
      <c r="ALJ4" s="9"/>
      <c r="ALK4" s="9"/>
      <c r="ALL4" s="9"/>
      <c r="ALM4" s="9"/>
      <c r="ALN4" s="9"/>
      <c r="ALO4" s="9"/>
      <c r="ALP4" s="9"/>
      <c r="ALQ4" s="9"/>
      <c r="ALR4" s="9"/>
      <c r="ALS4" s="9"/>
      <c r="ALT4" s="9"/>
      <c r="ALU4" s="9"/>
      <c r="ALV4" s="9"/>
      <c r="ALW4" s="9"/>
      <c r="ALX4" s="9"/>
      <c r="ALY4" s="9"/>
      <c r="ALZ4" s="9"/>
      <c r="AMA4" s="9"/>
      <c r="AMB4" s="9"/>
      <c r="AMC4" s="9"/>
      <c r="AMD4" s="9"/>
      <c r="AME4" s="9"/>
      <c r="AMF4" s="9"/>
    </row>
    <row r="5" spans="1:1020">
      <c r="A5" s="31"/>
      <c r="B5" s="15"/>
      <c r="C5" s="74"/>
      <c r="D5" s="74"/>
      <c r="E5" s="102" t="s">
        <v>19</v>
      </c>
      <c r="F5" s="64">
        <f>F3+F4</f>
        <v>0</v>
      </c>
      <c r="G5" s="74"/>
      <c r="H5" s="171">
        <f>SUM(H3:H4)</f>
        <v>0</v>
      </c>
    </row>
    <row r="6" spans="1:1020">
      <c r="E6" s="41"/>
    </row>
    <row r="9" spans="1:1020">
      <c r="B9" s="230" t="s">
        <v>12</v>
      </c>
      <c r="C9" s="230"/>
      <c r="D9" s="230"/>
      <c r="E9" s="229"/>
      <c r="F9" s="229"/>
      <c r="G9" s="229"/>
      <c r="H9" s="229"/>
    </row>
    <row r="10" spans="1:1020">
      <c r="B10" s="229"/>
      <c r="C10" s="229"/>
      <c r="D10" s="229"/>
      <c r="E10" s="229"/>
      <c r="F10" s="229"/>
      <c r="G10" s="229"/>
      <c r="H10" s="229"/>
    </row>
    <row r="11" spans="1:1020">
      <c r="B11" s="227" t="s">
        <v>13</v>
      </c>
      <c r="C11" s="227"/>
      <c r="D11" s="227"/>
      <c r="E11" s="227"/>
      <c r="F11" s="227"/>
      <c r="G11" s="227"/>
      <c r="H11" s="227"/>
    </row>
    <row r="12" spans="1:1020">
      <c r="B12" s="227" t="s">
        <v>14</v>
      </c>
      <c r="C12" s="227"/>
      <c r="D12" s="227"/>
      <c r="E12" s="227"/>
      <c r="F12" s="227"/>
      <c r="G12" s="227"/>
      <c r="H12" s="227"/>
    </row>
    <row r="13" spans="1:1020">
      <c r="B13" s="229"/>
      <c r="C13" s="229"/>
      <c r="D13" s="229"/>
      <c r="E13" s="229"/>
      <c r="F13" s="229"/>
      <c r="G13" s="229"/>
      <c r="H13" s="229"/>
    </row>
    <row r="14" spans="1:1020">
      <c r="B14" s="227" t="s">
        <v>15</v>
      </c>
      <c r="C14" s="227"/>
      <c r="D14" s="227"/>
      <c r="E14" s="227"/>
      <c r="F14" s="227"/>
      <c r="G14" s="17"/>
      <c r="H14" s="18"/>
    </row>
  </sheetData>
  <mergeCells count="8">
    <mergeCell ref="G1:H1"/>
    <mergeCell ref="B14:F14"/>
    <mergeCell ref="B9:D9"/>
    <mergeCell ref="E9:H9"/>
    <mergeCell ref="B10:H10"/>
    <mergeCell ref="B11:H11"/>
    <mergeCell ref="B12:H12"/>
    <mergeCell ref="B13:H13"/>
  </mergeCells>
  <pageMargins left="0.25" right="0.25" top="0.75" bottom="0.75" header="0.3" footer="0.3"/>
  <pageSetup paperSize="9" fitToWidth="0"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rgb="FFFFFF00"/>
  </sheetPr>
  <dimension ref="A1:I13"/>
  <sheetViews>
    <sheetView zoomScaleNormal="100" workbookViewId="0"/>
  </sheetViews>
  <sheetFormatPr defaultRowHeight="14.25"/>
  <cols>
    <col min="1" max="1" width="5.125" customWidth="1"/>
    <col min="2" max="2" width="35.625" customWidth="1"/>
    <col min="3" max="3" width="6.25" customWidth="1"/>
    <col min="4" max="4" width="3.875" customWidth="1"/>
    <col min="5" max="5" width="8.5" style="55" customWidth="1"/>
    <col min="6" max="6" width="9" style="55" customWidth="1"/>
    <col min="7" max="7" width="3.5" customWidth="1"/>
    <col min="8" max="8" width="9" style="55" customWidth="1"/>
    <col min="9" max="9" width="12.375" customWidth="1"/>
  </cols>
  <sheetData>
    <row r="1" spans="1:9">
      <c r="A1" s="94" t="s">
        <v>28</v>
      </c>
      <c r="B1" s="167"/>
      <c r="C1" s="15"/>
      <c r="D1" s="15"/>
      <c r="E1" s="56"/>
      <c r="F1" s="56"/>
      <c r="G1" s="15"/>
      <c r="H1" s="235" t="s">
        <v>16</v>
      </c>
      <c r="I1" s="235"/>
    </row>
    <row r="2" spans="1:9" ht="38.25" customHeight="1">
      <c r="A2" s="150" t="s">
        <v>1</v>
      </c>
      <c r="B2" s="151" t="s">
        <v>2</v>
      </c>
      <c r="C2" s="150" t="s">
        <v>3</v>
      </c>
      <c r="D2" s="150" t="s">
        <v>4</v>
      </c>
      <c r="E2" s="152" t="s">
        <v>5</v>
      </c>
      <c r="F2" s="152" t="s">
        <v>6</v>
      </c>
      <c r="G2" s="150" t="s">
        <v>7</v>
      </c>
      <c r="H2" s="225" t="s">
        <v>8</v>
      </c>
      <c r="I2" s="200" t="s">
        <v>64</v>
      </c>
    </row>
    <row r="3" spans="1:9" ht="42.75" customHeight="1">
      <c r="A3" s="6">
        <v>1</v>
      </c>
      <c r="B3" s="5" t="s">
        <v>51</v>
      </c>
      <c r="C3" s="6" t="s">
        <v>36</v>
      </c>
      <c r="D3" s="6">
        <v>2</v>
      </c>
      <c r="E3" s="142"/>
      <c r="F3" s="142">
        <f>E3*D3</f>
        <v>0</v>
      </c>
      <c r="G3" s="7">
        <v>0.08</v>
      </c>
      <c r="H3" s="194">
        <f>F3+(F3*G3)</f>
        <v>0</v>
      </c>
      <c r="I3" s="178"/>
    </row>
    <row r="4" spans="1:9">
      <c r="A4" s="140"/>
      <c r="B4" s="140"/>
      <c r="C4" s="140"/>
      <c r="D4" s="85"/>
      <c r="E4" s="72" t="s">
        <v>19</v>
      </c>
      <c r="F4" s="137">
        <f>F3</f>
        <v>0</v>
      </c>
      <c r="G4" s="138"/>
      <c r="H4" s="139">
        <f>H3</f>
        <v>0</v>
      </c>
      <c r="I4" s="199"/>
    </row>
    <row r="5" spans="1:9">
      <c r="E5" s="76"/>
      <c r="H5" s="76"/>
    </row>
    <row r="8" spans="1:9">
      <c r="B8" s="231" t="s">
        <v>12</v>
      </c>
      <c r="C8" s="231"/>
      <c r="D8" s="231"/>
      <c r="E8" s="229"/>
      <c r="F8" s="229"/>
      <c r="G8" s="229"/>
      <c r="H8" s="229"/>
      <c r="I8" s="1" t="s">
        <v>17</v>
      </c>
    </row>
    <row r="9" spans="1:9">
      <c r="B9" s="229"/>
      <c r="C9" s="229"/>
      <c r="D9" s="229"/>
      <c r="E9" s="229"/>
      <c r="F9" s="229"/>
      <c r="G9" s="229"/>
      <c r="H9" s="229"/>
      <c r="I9" s="229"/>
    </row>
    <row r="10" spans="1:9">
      <c r="B10" s="227" t="s">
        <v>13</v>
      </c>
      <c r="C10" s="227"/>
      <c r="D10" s="227"/>
      <c r="E10" s="227"/>
      <c r="F10" s="227"/>
      <c r="G10" s="227"/>
      <c r="H10" s="227"/>
      <c r="I10" s="227"/>
    </row>
    <row r="11" spans="1:9">
      <c r="B11" s="227" t="s">
        <v>14</v>
      </c>
      <c r="C11" s="227"/>
      <c r="D11" s="227"/>
      <c r="E11" s="227"/>
      <c r="F11" s="227"/>
      <c r="G11" s="227"/>
      <c r="H11" s="227"/>
      <c r="I11" s="227"/>
    </row>
    <row r="12" spans="1:9">
      <c r="B12" s="229"/>
      <c r="C12" s="229"/>
      <c r="D12" s="229"/>
      <c r="E12" s="229"/>
      <c r="F12" s="229"/>
      <c r="G12" s="229"/>
      <c r="H12" s="229"/>
      <c r="I12" s="229"/>
    </row>
    <row r="13" spans="1:9">
      <c r="B13" s="227" t="s">
        <v>15</v>
      </c>
      <c r="C13" s="227"/>
      <c r="D13" s="227"/>
      <c r="E13" s="227"/>
      <c r="F13" s="227"/>
      <c r="G13" s="227"/>
      <c r="H13" s="227"/>
    </row>
  </sheetData>
  <mergeCells count="8">
    <mergeCell ref="H1:I1"/>
    <mergeCell ref="B13:H13"/>
    <mergeCell ref="B8:D8"/>
    <mergeCell ref="E8:H8"/>
    <mergeCell ref="B9:I9"/>
    <mergeCell ref="B10:I10"/>
    <mergeCell ref="B11:I11"/>
    <mergeCell ref="B12:I12"/>
  </mergeCells>
  <pageMargins left="0.70000000000000007" right="0.70000000000000007" top="0.75" bottom="0.75" header="0.30000000000000004" footer="0.30000000000000004"/>
  <pageSetup paperSize="9" fitToWidth="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rgb="FFFF0000"/>
  </sheetPr>
  <dimension ref="A2:J18"/>
  <sheetViews>
    <sheetView zoomScaleNormal="100" workbookViewId="0">
      <selection activeCell="A2" sqref="A2"/>
    </sheetView>
  </sheetViews>
  <sheetFormatPr defaultRowHeight="14.25"/>
  <cols>
    <col min="1" max="1" width="4" customWidth="1"/>
    <col min="2" max="2" width="37" customWidth="1"/>
    <col min="3" max="3" width="5.125" customWidth="1"/>
    <col min="4" max="4" width="5.375" customWidth="1"/>
    <col min="5" max="5" width="8" customWidth="1"/>
    <col min="6" max="6" width="10.5" customWidth="1"/>
    <col min="7" max="7" width="6.5" customWidth="1"/>
    <col min="8" max="8" width="10" customWidth="1"/>
    <col min="9" max="9" width="9.875" customWidth="1"/>
  </cols>
  <sheetData>
    <row r="2" spans="1:10">
      <c r="A2" s="94" t="s">
        <v>31</v>
      </c>
      <c r="B2" s="167"/>
      <c r="C2" s="15"/>
      <c r="D2" s="15"/>
      <c r="E2" s="56"/>
      <c r="F2" s="56"/>
      <c r="G2" s="15"/>
      <c r="H2" s="235" t="s">
        <v>16</v>
      </c>
      <c r="I2" s="235"/>
    </row>
    <row r="3" spans="1:10" s="52" customFormat="1" ht="27.75">
      <c r="A3" s="58" t="s">
        <v>1</v>
      </c>
      <c r="B3" s="59" t="s">
        <v>2</v>
      </c>
      <c r="C3" s="58" t="s">
        <v>3</v>
      </c>
      <c r="D3" s="58" t="s">
        <v>4</v>
      </c>
      <c r="E3" s="60" t="s">
        <v>5</v>
      </c>
      <c r="F3" s="60" t="s">
        <v>6</v>
      </c>
      <c r="G3" s="58" t="s">
        <v>7</v>
      </c>
      <c r="H3" s="224" t="s">
        <v>8</v>
      </c>
      <c r="I3" s="200" t="s">
        <v>64</v>
      </c>
      <c r="J3" s="123"/>
    </row>
    <row r="4" spans="1:10" ht="27" customHeight="1">
      <c r="A4" s="6">
        <v>1</v>
      </c>
      <c r="B4" s="115" t="s">
        <v>52</v>
      </c>
      <c r="C4" s="14" t="s">
        <v>53</v>
      </c>
      <c r="D4" s="6">
        <v>3500</v>
      </c>
      <c r="E4" s="24"/>
      <c r="F4" s="141">
        <f>E4*D4</f>
        <v>0</v>
      </c>
      <c r="G4" s="96">
        <v>0.08</v>
      </c>
      <c r="H4" s="110">
        <f>F4+(F4*G4)</f>
        <v>0</v>
      </c>
      <c r="I4" s="178"/>
      <c r="J4" s="123"/>
    </row>
    <row r="5" spans="1:10" ht="24" customHeight="1">
      <c r="A5" s="21">
        <v>2</v>
      </c>
      <c r="B5" s="67" t="s">
        <v>54</v>
      </c>
      <c r="C5" s="21" t="s">
        <v>11</v>
      </c>
      <c r="D5" s="21">
        <v>360</v>
      </c>
      <c r="E5" s="26"/>
      <c r="F5" s="142">
        <f>E5*D5</f>
        <v>0</v>
      </c>
      <c r="G5" s="96">
        <v>0.08</v>
      </c>
      <c r="H5" s="198">
        <f>F5+(F5*G5)</f>
        <v>0</v>
      </c>
      <c r="I5" s="197"/>
      <c r="J5" s="123"/>
    </row>
    <row r="6" spans="1:10">
      <c r="A6" s="123"/>
      <c r="B6" s="123"/>
      <c r="C6" s="123"/>
      <c r="D6" s="130"/>
      <c r="E6" s="119" t="s">
        <v>19</v>
      </c>
      <c r="F6" s="120">
        <f>F4+F5</f>
        <v>0</v>
      </c>
      <c r="G6" s="121"/>
      <c r="H6" s="122">
        <f>H4+H5</f>
        <v>0</v>
      </c>
      <c r="I6" s="196"/>
      <c r="J6" s="123"/>
    </row>
    <row r="7" spans="1:10">
      <c r="E7" s="55"/>
      <c r="F7" s="55"/>
      <c r="H7" s="76"/>
    </row>
    <row r="8" spans="1:10" ht="14.25" customHeight="1">
      <c r="A8" s="80"/>
      <c r="B8" s="249" t="s">
        <v>55</v>
      </c>
      <c r="C8" s="249"/>
      <c r="D8" s="249"/>
      <c r="E8" s="249"/>
      <c r="F8" s="249"/>
      <c r="H8" s="55"/>
    </row>
    <row r="9" spans="1:10">
      <c r="E9" s="55"/>
      <c r="F9" s="55"/>
      <c r="H9" s="55"/>
    </row>
    <row r="10" spans="1:10">
      <c r="B10" s="231" t="s">
        <v>56</v>
      </c>
      <c r="C10" s="231"/>
      <c r="D10" s="231"/>
      <c r="E10" s="229"/>
      <c r="F10" s="229"/>
      <c r="G10" s="229"/>
      <c r="H10" s="229"/>
      <c r="I10" s="1" t="s">
        <v>17</v>
      </c>
    </row>
    <row r="11" spans="1:10">
      <c r="B11" s="229"/>
      <c r="C11" s="229"/>
      <c r="D11" s="229"/>
      <c r="E11" s="229"/>
      <c r="F11" s="229"/>
      <c r="G11" s="229"/>
      <c r="H11" s="229"/>
      <c r="I11" s="229"/>
    </row>
    <row r="12" spans="1:10">
      <c r="B12" s="227" t="s">
        <v>13</v>
      </c>
      <c r="C12" s="227"/>
      <c r="D12" s="227"/>
      <c r="E12" s="227"/>
      <c r="F12" s="227"/>
      <c r="G12" s="227"/>
      <c r="H12" s="227"/>
      <c r="I12" s="227"/>
    </row>
    <row r="13" spans="1:10">
      <c r="B13" s="51" t="s">
        <v>14</v>
      </c>
      <c r="C13" s="51"/>
      <c r="D13" s="51"/>
      <c r="E13" s="77"/>
      <c r="F13" s="77"/>
      <c r="G13" s="51"/>
      <c r="H13" s="77"/>
      <c r="I13" s="51"/>
    </row>
    <row r="14" spans="1:10">
      <c r="B14" s="229"/>
      <c r="C14" s="229"/>
      <c r="D14" s="229"/>
      <c r="E14" s="229"/>
      <c r="F14" s="229"/>
      <c r="G14" s="229"/>
      <c r="H14" s="229"/>
      <c r="I14" s="229"/>
    </row>
    <row r="15" spans="1:10">
      <c r="B15" s="227" t="s">
        <v>15</v>
      </c>
      <c r="C15" s="227"/>
      <c r="D15" s="227"/>
      <c r="E15" s="227"/>
      <c r="F15" s="227"/>
      <c r="G15" s="227"/>
      <c r="H15" s="227"/>
      <c r="I15" s="227"/>
    </row>
    <row r="16" spans="1:10">
      <c r="E16" s="55"/>
      <c r="F16" s="55"/>
      <c r="H16" s="55"/>
    </row>
    <row r="17" spans="5:8">
      <c r="E17" s="55"/>
      <c r="F17" s="55"/>
      <c r="H17" s="55"/>
    </row>
    <row r="18" spans="5:8">
      <c r="E18" s="55"/>
      <c r="F18" s="55"/>
      <c r="H18" s="55"/>
    </row>
  </sheetData>
  <mergeCells count="8">
    <mergeCell ref="H2:I2"/>
    <mergeCell ref="B15:I15"/>
    <mergeCell ref="B8:F8"/>
    <mergeCell ref="B10:D10"/>
    <mergeCell ref="E10:H10"/>
    <mergeCell ref="B11:I11"/>
    <mergeCell ref="B12:I12"/>
    <mergeCell ref="B14:I14"/>
  </mergeCells>
  <pageMargins left="0.70000000000000007" right="0.70000000000000007" top="0.75" bottom="0.75" header="0.30000000000000004" footer="0.30000000000000004"/>
  <pageSetup paperSize="9" fitToWidth="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rgb="FFFFFF00"/>
  </sheetPr>
  <dimension ref="A1:K13"/>
  <sheetViews>
    <sheetView zoomScaleNormal="100" workbookViewId="0">
      <selection activeCell="H23" sqref="H23"/>
    </sheetView>
  </sheetViews>
  <sheetFormatPr defaultRowHeight="14.25"/>
  <cols>
    <col min="1" max="1" width="5.125" customWidth="1"/>
    <col min="2" max="2" width="42.375" customWidth="1"/>
    <col min="3" max="3" width="5.875" customWidth="1"/>
    <col min="4" max="4" width="5.375" customWidth="1"/>
    <col min="5" max="5" width="9" customWidth="1"/>
    <col min="6" max="6" width="9.375" customWidth="1"/>
    <col min="7" max="7" width="4.75" customWidth="1"/>
    <col min="8" max="8" width="9.375" customWidth="1"/>
    <col min="9" max="9" width="7.625" customWidth="1"/>
    <col min="10" max="10" width="9.875" customWidth="1"/>
  </cols>
  <sheetData>
    <row r="1" spans="1:11">
      <c r="A1" s="165" t="s">
        <v>35</v>
      </c>
      <c r="B1" s="165"/>
      <c r="C1" s="165"/>
      <c r="D1" s="165"/>
      <c r="E1" s="165"/>
      <c r="F1" s="165"/>
      <c r="G1" s="165"/>
      <c r="H1" s="165"/>
      <c r="I1" s="165"/>
      <c r="J1" s="165" t="s">
        <v>16</v>
      </c>
    </row>
    <row r="2" spans="1:11" ht="27.75">
      <c r="A2" s="223" t="s">
        <v>44</v>
      </c>
      <c r="B2" s="223" t="s">
        <v>47</v>
      </c>
      <c r="C2" s="223" t="s">
        <v>3</v>
      </c>
      <c r="D2" s="223" t="s">
        <v>4</v>
      </c>
      <c r="E2" s="210" t="s">
        <v>63</v>
      </c>
      <c r="F2" s="210" t="s">
        <v>61</v>
      </c>
      <c r="G2" s="208" t="s">
        <v>45</v>
      </c>
      <c r="H2" s="210" t="s">
        <v>62</v>
      </c>
      <c r="I2" s="209" t="s">
        <v>46</v>
      </c>
      <c r="J2" s="200" t="s">
        <v>64</v>
      </c>
      <c r="K2" s="71"/>
    </row>
    <row r="3" spans="1:11" ht="42">
      <c r="A3" s="83">
        <v>1</v>
      </c>
      <c r="B3" s="84" t="s">
        <v>57</v>
      </c>
      <c r="C3" s="83" t="s">
        <v>10</v>
      </c>
      <c r="D3" s="83">
        <v>150</v>
      </c>
      <c r="E3" s="132"/>
      <c r="F3" s="132">
        <f>E3*D3</f>
        <v>0</v>
      </c>
      <c r="G3" s="46">
        <v>0.08</v>
      </c>
      <c r="H3" s="132">
        <f>F3+(F3*G3)</f>
        <v>0</v>
      </c>
      <c r="I3" s="133"/>
      <c r="J3" s="193"/>
      <c r="K3" s="71"/>
    </row>
    <row r="4" spans="1:11" ht="52.5">
      <c r="A4" s="83">
        <v>2</v>
      </c>
      <c r="B4" s="84" t="s">
        <v>58</v>
      </c>
      <c r="C4" s="83" t="s">
        <v>10</v>
      </c>
      <c r="D4" s="83">
        <v>150</v>
      </c>
      <c r="E4" s="132"/>
      <c r="F4" s="132">
        <f>E4*D4</f>
        <v>0</v>
      </c>
      <c r="G4" s="46">
        <v>0.08</v>
      </c>
      <c r="H4" s="144">
        <f>F4+(F4*G4)</f>
        <v>0</v>
      </c>
      <c r="I4" s="133"/>
      <c r="J4" s="193"/>
      <c r="K4" s="71"/>
    </row>
    <row r="5" spans="1:11">
      <c r="A5" s="71"/>
      <c r="B5" s="71"/>
      <c r="C5" s="71"/>
      <c r="D5" s="130"/>
      <c r="E5" s="119" t="s">
        <v>19</v>
      </c>
      <c r="F5" s="86">
        <f>F3+F4</f>
        <v>0</v>
      </c>
      <c r="G5" s="129"/>
      <c r="H5" s="104">
        <f>H3+H4</f>
        <v>0</v>
      </c>
      <c r="I5" s="143"/>
      <c r="J5" s="71"/>
      <c r="K5" s="71"/>
    </row>
    <row r="8" spans="1:11" ht="15">
      <c r="B8" s="75" t="s">
        <v>12</v>
      </c>
    </row>
    <row r="10" spans="1:11" ht="20.100000000000001" customHeight="1">
      <c r="B10" s="250" t="s">
        <v>59</v>
      </c>
      <c r="C10" s="250"/>
      <c r="D10" s="250"/>
      <c r="E10" s="250"/>
      <c r="F10" s="250"/>
      <c r="G10" s="250"/>
      <c r="H10" s="250"/>
      <c r="I10" s="250"/>
    </row>
    <row r="11" spans="1:11">
      <c r="B11" s="227" t="s">
        <v>60</v>
      </c>
      <c r="C11" s="227"/>
      <c r="D11" s="227"/>
      <c r="E11" s="227"/>
      <c r="F11" s="227"/>
      <c r="G11" s="227"/>
      <c r="H11" s="227"/>
      <c r="I11" s="226"/>
    </row>
    <row r="12" spans="1:11">
      <c r="B12" s="226"/>
      <c r="C12" s="226"/>
      <c r="D12" s="226"/>
      <c r="E12" s="226"/>
      <c r="F12" s="226"/>
      <c r="G12" s="226"/>
      <c r="H12" s="226"/>
      <c r="I12" s="226"/>
    </row>
    <row r="13" spans="1:11">
      <c r="B13" s="227" t="s">
        <v>15</v>
      </c>
      <c r="C13" s="227"/>
      <c r="D13" s="227"/>
      <c r="E13" s="227"/>
      <c r="F13" s="227"/>
      <c r="G13" s="226"/>
      <c r="H13" s="226"/>
      <c r="I13" s="226"/>
    </row>
  </sheetData>
  <mergeCells count="3">
    <mergeCell ref="B10:I10"/>
    <mergeCell ref="B13:F13"/>
    <mergeCell ref="B11:H11"/>
  </mergeCell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MG35"/>
  <sheetViews>
    <sheetView tabSelected="1" topLeftCell="B1" zoomScaleNormal="100" workbookViewId="0">
      <selection activeCell="C17" sqref="C17"/>
    </sheetView>
  </sheetViews>
  <sheetFormatPr defaultRowHeight="15"/>
  <cols>
    <col min="1" max="1" width="2.25" hidden="1" customWidth="1"/>
    <col min="2" max="2" width="4" style="4" customWidth="1"/>
    <col min="3" max="3" width="58.5" style="4" customWidth="1"/>
    <col min="4" max="4" width="4.5" style="4" customWidth="1"/>
    <col min="5" max="5" width="5.75" style="4" customWidth="1"/>
    <col min="6" max="6" width="8.125" style="49" customWidth="1"/>
    <col min="7" max="7" width="10.125" style="49" customWidth="1"/>
    <col min="8" max="8" width="5.875" style="4" customWidth="1"/>
    <col min="9" max="9" width="10.375" style="49" customWidth="1"/>
    <col min="10" max="10" width="10.125" style="4" customWidth="1"/>
    <col min="11" max="1021" width="8.125" style="4" customWidth="1"/>
    <col min="1022" max="1022" width="9" customWidth="1"/>
  </cols>
  <sheetData>
    <row r="1" spans="2:10">
      <c r="B1" s="89" t="s">
        <v>65</v>
      </c>
      <c r="C1" s="15"/>
      <c r="D1" s="15"/>
      <c r="E1" s="15"/>
      <c r="F1" s="90"/>
      <c r="G1" s="90"/>
      <c r="H1" s="15"/>
      <c r="I1" s="233" t="s">
        <v>16</v>
      </c>
      <c r="J1" s="233"/>
    </row>
    <row r="2" spans="2:10" ht="37.5" customHeight="1">
      <c r="B2" s="202" t="s">
        <v>1</v>
      </c>
      <c r="C2" s="203" t="s">
        <v>2</v>
      </c>
      <c r="D2" s="202" t="s">
        <v>3</v>
      </c>
      <c r="E2" s="202" t="s">
        <v>4</v>
      </c>
      <c r="F2" s="204" t="s">
        <v>5</v>
      </c>
      <c r="G2" s="204" t="s">
        <v>6</v>
      </c>
      <c r="H2" s="202" t="s">
        <v>7</v>
      </c>
      <c r="I2" s="205" t="s">
        <v>8</v>
      </c>
      <c r="J2" s="200" t="s">
        <v>64</v>
      </c>
    </row>
    <row r="3" spans="2:10" ht="45.75" customHeight="1">
      <c r="B3" s="12">
        <v>1</v>
      </c>
      <c r="C3" s="11" t="s">
        <v>29</v>
      </c>
      <c r="D3" s="36" t="s">
        <v>10</v>
      </c>
      <c r="E3" s="47">
        <v>700</v>
      </c>
      <c r="F3" s="36"/>
      <c r="G3" s="36">
        <f>E3*F3</f>
        <v>0</v>
      </c>
      <c r="H3" s="28">
        <v>0.08</v>
      </c>
      <c r="I3" s="172">
        <f>G3+(G3*H3)</f>
        <v>0</v>
      </c>
      <c r="J3" s="189"/>
    </row>
    <row r="4" spans="2:10" ht="72.75" customHeight="1">
      <c r="B4" s="12">
        <v>2</v>
      </c>
      <c r="C4" s="11" t="s">
        <v>30</v>
      </c>
      <c r="D4" s="36" t="s">
        <v>10</v>
      </c>
      <c r="E4" s="47">
        <v>500</v>
      </c>
      <c r="F4" s="36"/>
      <c r="G4" s="37">
        <f>E4*F4</f>
        <v>0</v>
      </c>
      <c r="H4" s="28">
        <v>0.08</v>
      </c>
      <c r="I4" s="173">
        <f>G4+(G4*H4)</f>
        <v>0</v>
      </c>
      <c r="J4" s="189"/>
    </row>
    <row r="5" spans="2:10">
      <c r="B5" s="31"/>
      <c r="C5" s="15"/>
      <c r="D5" s="15"/>
      <c r="E5" s="15"/>
      <c r="F5" s="206" t="s">
        <v>19</v>
      </c>
      <c r="G5" s="91">
        <f>G3+G4</f>
        <v>0</v>
      </c>
      <c r="H5" s="92"/>
      <c r="I5" s="174">
        <f>I3+I4</f>
        <v>0</v>
      </c>
    </row>
    <row r="6" spans="2:10">
      <c r="F6" s="48"/>
    </row>
    <row r="9" spans="2:10">
      <c r="C9" s="230" t="s">
        <v>12</v>
      </c>
      <c r="D9" s="230"/>
      <c r="E9" s="230"/>
      <c r="F9" s="234"/>
      <c r="G9" s="234"/>
      <c r="H9" s="234"/>
      <c r="I9" s="234"/>
    </row>
    <row r="10" spans="2:10">
      <c r="C10" s="234"/>
      <c r="D10" s="234"/>
      <c r="E10" s="234"/>
      <c r="F10" s="234"/>
      <c r="G10" s="234"/>
      <c r="H10" s="234"/>
      <c r="I10" s="234"/>
    </row>
    <row r="11" spans="2:10">
      <c r="C11" s="228" t="s">
        <v>13</v>
      </c>
      <c r="D11" s="228"/>
      <c r="E11" s="228"/>
      <c r="F11" s="228"/>
      <c r="G11" s="228"/>
      <c r="H11" s="228"/>
      <c r="I11" s="228"/>
    </row>
    <row r="12" spans="2:10">
      <c r="C12" s="228" t="s">
        <v>14</v>
      </c>
      <c r="D12" s="228"/>
      <c r="E12" s="228"/>
      <c r="F12" s="228"/>
      <c r="G12" s="228"/>
      <c r="H12" s="228"/>
      <c r="I12" s="228"/>
    </row>
    <row r="13" spans="2:10">
      <c r="C13" s="234"/>
      <c r="D13" s="234"/>
      <c r="E13" s="234"/>
      <c r="F13" s="234"/>
      <c r="G13" s="234"/>
      <c r="H13" s="234"/>
      <c r="I13" s="234"/>
    </row>
    <row r="14" spans="2:10">
      <c r="C14" s="228" t="s">
        <v>15</v>
      </c>
      <c r="D14" s="228"/>
      <c r="E14" s="228"/>
      <c r="F14" s="228"/>
      <c r="G14" s="228"/>
      <c r="H14" s="32"/>
      <c r="I14" s="93"/>
    </row>
    <row r="35" spans="6:9" s="9" customFormat="1">
      <c r="F35" s="50"/>
      <c r="G35" s="50"/>
      <c r="I35" s="50"/>
    </row>
  </sheetData>
  <mergeCells count="8">
    <mergeCell ref="I1:J1"/>
    <mergeCell ref="C13:I13"/>
    <mergeCell ref="C14:G14"/>
    <mergeCell ref="C9:E9"/>
    <mergeCell ref="F9:I9"/>
    <mergeCell ref="C10:I10"/>
    <mergeCell ref="C11:I11"/>
    <mergeCell ref="C12:I12"/>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AMF15"/>
  <sheetViews>
    <sheetView zoomScaleNormal="100" workbookViewId="0"/>
  </sheetViews>
  <sheetFormatPr defaultRowHeight="15"/>
  <cols>
    <col min="1" max="1" width="4.125" style="4" customWidth="1"/>
    <col min="2" max="2" width="63.25" style="4" customWidth="1"/>
    <col min="3" max="3" width="4.375" style="4" customWidth="1"/>
    <col min="4" max="4" width="5.5" style="4" customWidth="1"/>
    <col min="5" max="5" width="8.125" style="19" customWidth="1"/>
    <col min="6" max="6" width="9.75" style="19" bestFit="1" customWidth="1"/>
    <col min="7" max="7" width="5.875" style="4" customWidth="1"/>
    <col min="8" max="8" width="8.125" style="19" customWidth="1"/>
    <col min="9" max="1020" width="8.125" style="4" customWidth="1"/>
    <col min="1021" max="1021" width="9" customWidth="1"/>
  </cols>
  <sheetData>
    <row r="1" spans="1:9">
      <c r="A1" s="94" t="s">
        <v>18</v>
      </c>
      <c r="B1" s="15"/>
      <c r="C1" s="15"/>
      <c r="D1" s="15"/>
      <c r="E1" s="56"/>
      <c r="F1" s="56"/>
      <c r="G1" s="15"/>
      <c r="H1" s="57" t="s">
        <v>16</v>
      </c>
    </row>
    <row r="2" spans="1:9" ht="42" customHeight="1">
      <c r="A2" s="150" t="s">
        <v>1</v>
      </c>
      <c r="B2" s="59" t="s">
        <v>2</v>
      </c>
      <c r="C2" s="58" t="s">
        <v>3</v>
      </c>
      <c r="D2" s="58" t="s">
        <v>4</v>
      </c>
      <c r="E2" s="60" t="s">
        <v>5</v>
      </c>
      <c r="F2" s="60" t="s">
        <v>6</v>
      </c>
      <c r="G2" s="58" t="s">
        <v>7</v>
      </c>
      <c r="H2" s="182" t="s">
        <v>8</v>
      </c>
      <c r="I2" s="200" t="s">
        <v>64</v>
      </c>
    </row>
    <row r="3" spans="1:9" ht="18" customHeight="1">
      <c r="A3" s="6">
        <v>1</v>
      </c>
      <c r="B3" s="22" t="s">
        <v>32</v>
      </c>
      <c r="C3" s="25" t="s">
        <v>10</v>
      </c>
      <c r="D3" s="25">
        <v>30</v>
      </c>
      <c r="E3" s="146"/>
      <c r="F3" s="146">
        <f>E3*D3</f>
        <v>0</v>
      </c>
      <c r="G3" s="96">
        <v>0.08</v>
      </c>
      <c r="H3" s="175">
        <f>F3+(F3*G3)</f>
        <v>0</v>
      </c>
      <c r="I3" s="189"/>
    </row>
    <row r="4" spans="1:9" ht="22.5" customHeight="1">
      <c r="A4" s="12">
        <v>2</v>
      </c>
      <c r="B4" s="97" t="s">
        <v>33</v>
      </c>
      <c r="C4" s="30" t="s">
        <v>10</v>
      </c>
      <c r="D4" s="30">
        <v>30</v>
      </c>
      <c r="E4" s="82"/>
      <c r="F4" s="142">
        <f>E4*D4</f>
        <v>0</v>
      </c>
      <c r="G4" s="96">
        <v>0.08</v>
      </c>
      <c r="H4" s="176">
        <f>F4+(F4*G4)</f>
        <v>0</v>
      </c>
      <c r="I4" s="189"/>
    </row>
    <row r="5" spans="1:9">
      <c r="A5" s="29">
        <v>3</v>
      </c>
      <c r="B5" s="98" t="s">
        <v>34</v>
      </c>
      <c r="C5" s="29" t="s">
        <v>10</v>
      </c>
      <c r="D5" s="29">
        <v>20</v>
      </c>
      <c r="E5" s="81"/>
      <c r="F5" s="146">
        <f>E5*D5</f>
        <v>0</v>
      </c>
      <c r="G5" s="96">
        <v>0.08</v>
      </c>
      <c r="H5" s="177">
        <f>F5+(F5*G5)</f>
        <v>0</v>
      </c>
      <c r="I5" s="189"/>
    </row>
    <row r="6" spans="1:9">
      <c r="A6" s="99"/>
      <c r="B6" s="88"/>
      <c r="C6" s="88"/>
      <c r="D6" s="88"/>
      <c r="E6" s="109" t="s">
        <v>19</v>
      </c>
      <c r="F6" s="100">
        <f>F3+F4+F5</f>
        <v>0</v>
      </c>
      <c r="G6" s="101"/>
      <c r="H6" s="168">
        <f>H3+H4+H5</f>
        <v>0</v>
      </c>
    </row>
    <row r="7" spans="1:9">
      <c r="A7" s="31"/>
      <c r="B7" s="31"/>
      <c r="C7" s="31"/>
      <c r="D7" s="31"/>
      <c r="E7" s="73"/>
      <c r="F7" s="62"/>
      <c r="G7" s="31"/>
      <c r="H7" s="62"/>
    </row>
    <row r="8" spans="1:9">
      <c r="A8" s="31"/>
      <c r="B8" s="31"/>
      <c r="C8" s="31"/>
      <c r="D8" s="31"/>
      <c r="E8" s="62"/>
      <c r="F8" s="62"/>
      <c r="G8" s="31"/>
      <c r="H8" s="62"/>
    </row>
    <row r="9" spans="1:9">
      <c r="A9" s="31"/>
      <c r="B9" s="31"/>
      <c r="C9" s="31"/>
      <c r="D9" s="31"/>
      <c r="E9" s="62"/>
      <c r="F9" s="62"/>
      <c r="G9" s="31"/>
      <c r="H9" s="62"/>
    </row>
    <row r="10" spans="1:9">
      <c r="A10" s="31"/>
      <c r="B10" s="230" t="s">
        <v>12</v>
      </c>
      <c r="C10" s="230"/>
      <c r="D10" s="230"/>
      <c r="E10" s="234"/>
      <c r="F10" s="234"/>
      <c r="G10" s="234"/>
      <c r="H10" s="234"/>
    </row>
    <row r="11" spans="1:9">
      <c r="A11" s="31"/>
      <c r="B11" s="234"/>
      <c r="C11" s="234"/>
      <c r="D11" s="234"/>
      <c r="E11" s="234"/>
      <c r="F11" s="234"/>
      <c r="G11" s="234"/>
      <c r="H11" s="234"/>
    </row>
    <row r="12" spans="1:9">
      <c r="A12" s="31"/>
      <c r="B12" s="228" t="s">
        <v>13</v>
      </c>
      <c r="C12" s="228"/>
      <c r="D12" s="228"/>
      <c r="E12" s="228"/>
      <c r="F12" s="228"/>
      <c r="G12" s="228"/>
      <c r="H12" s="228"/>
    </row>
    <row r="13" spans="1:9">
      <c r="A13" s="31"/>
      <c r="B13" s="228" t="s">
        <v>14</v>
      </c>
      <c r="C13" s="228"/>
      <c r="D13" s="228"/>
      <c r="E13" s="228"/>
      <c r="F13" s="228"/>
      <c r="G13" s="228"/>
      <c r="H13" s="228"/>
    </row>
    <row r="14" spans="1:9">
      <c r="A14" s="31"/>
      <c r="B14" s="234"/>
      <c r="C14" s="234"/>
      <c r="D14" s="234"/>
      <c r="E14" s="234"/>
      <c r="F14" s="234"/>
      <c r="G14" s="234"/>
      <c r="H14" s="234"/>
    </row>
    <row r="15" spans="1:9">
      <c r="A15" s="31"/>
      <c r="B15" s="228" t="s">
        <v>15</v>
      </c>
      <c r="C15" s="228"/>
      <c r="D15" s="228"/>
      <c r="E15" s="228"/>
      <c r="F15" s="228"/>
      <c r="G15" s="228"/>
      <c r="H15" s="228"/>
    </row>
  </sheetData>
  <mergeCells count="7">
    <mergeCell ref="B15:H15"/>
    <mergeCell ref="B10:D10"/>
    <mergeCell ref="E10:H10"/>
    <mergeCell ref="B11:H11"/>
    <mergeCell ref="B12:H12"/>
    <mergeCell ref="B13:H13"/>
    <mergeCell ref="B14:H14"/>
  </mergeCells>
  <pageMargins left="0.25" right="0.25" top="0.75" bottom="0.75" header="0.3" footer="0.3"/>
  <pageSetup paperSize="9" fitToWidth="0"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1:AMF14"/>
  <sheetViews>
    <sheetView zoomScaleNormal="100" workbookViewId="0">
      <selection activeCell="A2" sqref="A2"/>
    </sheetView>
  </sheetViews>
  <sheetFormatPr defaultRowHeight="15"/>
  <cols>
    <col min="1" max="1" width="3.5" style="4" customWidth="1"/>
    <col min="2" max="2" width="63.875" style="4" customWidth="1"/>
    <col min="3" max="3" width="5.5" style="4" customWidth="1"/>
    <col min="4" max="4" width="5.25" style="4" customWidth="1"/>
    <col min="5" max="5" width="8.125" style="19" customWidth="1"/>
    <col min="6" max="6" width="7" style="19" customWidth="1"/>
    <col min="7" max="7" width="6.125" style="4" customWidth="1"/>
    <col min="8" max="8" width="7.375" style="19" customWidth="1"/>
    <col min="9" max="9" width="10.375" style="4" customWidth="1"/>
    <col min="10" max="1020" width="8.125" style="4" customWidth="1"/>
    <col min="1021" max="1021" width="9" customWidth="1"/>
  </cols>
  <sheetData>
    <row r="1" spans="1:9">
      <c r="A1" s="54"/>
      <c r="B1" s="1"/>
      <c r="C1" s="1"/>
      <c r="D1" s="1"/>
      <c r="E1" s="3"/>
      <c r="F1" s="3"/>
      <c r="G1" s="1"/>
      <c r="H1" s="3"/>
    </row>
    <row r="2" spans="1:9">
      <c r="A2" s="63" t="s">
        <v>20</v>
      </c>
      <c r="B2" s="15"/>
      <c r="C2" s="15"/>
      <c r="D2" s="15"/>
      <c r="E2" s="56"/>
      <c r="F2" s="56"/>
      <c r="G2" s="15"/>
      <c r="H2" s="235" t="s">
        <v>16</v>
      </c>
      <c r="I2" s="235"/>
    </row>
    <row r="3" spans="1:9" ht="45.75" customHeight="1">
      <c r="A3" s="58" t="s">
        <v>1</v>
      </c>
      <c r="B3" s="59" t="s">
        <v>2</v>
      </c>
      <c r="C3" s="58" t="s">
        <v>3</v>
      </c>
      <c r="D3" s="58" t="s">
        <v>4</v>
      </c>
      <c r="E3" s="60" t="s">
        <v>5</v>
      </c>
      <c r="F3" s="60" t="s">
        <v>6</v>
      </c>
      <c r="G3" s="58" t="s">
        <v>7</v>
      </c>
      <c r="H3" s="182" t="s">
        <v>8</v>
      </c>
      <c r="I3" s="212" t="s">
        <v>64</v>
      </c>
    </row>
    <row r="4" spans="1:9" ht="129" customHeight="1">
      <c r="A4" s="149">
        <v>1</v>
      </c>
      <c r="B4" s="113" t="s">
        <v>37</v>
      </c>
      <c r="C4" s="20" t="s">
        <v>10</v>
      </c>
      <c r="D4" s="20">
        <v>70</v>
      </c>
      <c r="E4" s="147"/>
      <c r="F4" s="148">
        <f>D4*E4</f>
        <v>0</v>
      </c>
      <c r="G4" s="111">
        <v>0.08</v>
      </c>
      <c r="H4" s="180">
        <f>F4+(F4*G4)</f>
        <v>0</v>
      </c>
      <c r="I4" s="189"/>
    </row>
    <row r="5" spans="1:9">
      <c r="A5" s="112"/>
      <c r="B5" s="112"/>
      <c r="C5" s="112"/>
      <c r="D5" s="95"/>
      <c r="E5" s="64" t="s">
        <v>19</v>
      </c>
      <c r="F5" s="64">
        <f>F4</f>
        <v>0</v>
      </c>
      <c r="G5" s="61"/>
      <c r="H5" s="181">
        <f>H4</f>
        <v>0</v>
      </c>
    </row>
    <row r="6" spans="1:9">
      <c r="H6" s="114"/>
    </row>
    <row r="9" spans="1:9">
      <c r="B9" s="231" t="s">
        <v>12</v>
      </c>
      <c r="C9" s="231"/>
      <c r="D9" s="231"/>
      <c r="E9" s="229"/>
      <c r="F9" s="229"/>
      <c r="G9" s="229"/>
      <c r="H9" s="229"/>
    </row>
    <row r="10" spans="1:9">
      <c r="B10" s="229"/>
      <c r="C10" s="229"/>
      <c r="D10" s="229"/>
      <c r="E10" s="229"/>
      <c r="F10" s="229"/>
      <c r="G10" s="229"/>
      <c r="H10" s="229"/>
    </row>
    <row r="11" spans="1:9">
      <c r="B11" s="227" t="s">
        <v>13</v>
      </c>
      <c r="C11" s="227"/>
      <c r="D11" s="227"/>
      <c r="E11" s="227"/>
      <c r="F11" s="227"/>
      <c r="G11" s="227"/>
      <c r="H11" s="227"/>
    </row>
    <row r="12" spans="1:9">
      <c r="B12" s="227" t="s">
        <v>14</v>
      </c>
      <c r="C12" s="227"/>
      <c r="D12" s="227"/>
      <c r="E12" s="227"/>
      <c r="F12" s="227"/>
      <c r="G12" s="227"/>
      <c r="H12" s="227"/>
    </row>
    <row r="13" spans="1:9">
      <c r="B13" s="229"/>
      <c r="C13" s="229"/>
      <c r="D13" s="229"/>
      <c r="E13" s="229"/>
      <c r="F13" s="229"/>
      <c r="G13" s="229"/>
      <c r="H13" s="229"/>
    </row>
    <row r="14" spans="1:9">
      <c r="B14" s="227" t="s">
        <v>15</v>
      </c>
      <c r="C14" s="227"/>
      <c r="D14" s="227"/>
      <c r="E14" s="227"/>
      <c r="F14" s="227"/>
      <c r="G14" s="2"/>
      <c r="H14" s="34"/>
    </row>
  </sheetData>
  <mergeCells count="8">
    <mergeCell ref="H2:I2"/>
    <mergeCell ref="B11:H11"/>
    <mergeCell ref="B12:H12"/>
    <mergeCell ref="B13:H13"/>
    <mergeCell ref="B14:F14"/>
    <mergeCell ref="B9:D9"/>
    <mergeCell ref="E9:H9"/>
    <mergeCell ref="B10:H10"/>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sheetPr>
  <dimension ref="A1:AMG11"/>
  <sheetViews>
    <sheetView zoomScaleNormal="100" workbookViewId="0"/>
  </sheetViews>
  <sheetFormatPr defaultRowHeight="15"/>
  <cols>
    <col min="1" max="1" width="4.5" style="4" customWidth="1"/>
    <col min="2" max="2" width="62.5" style="4" customWidth="1"/>
    <col min="3" max="3" width="6.625" style="4" customWidth="1"/>
    <col min="4" max="4" width="6.125" style="4" customWidth="1"/>
    <col min="5" max="5" width="6" style="19" customWidth="1"/>
    <col min="6" max="6" width="7.125" style="19" customWidth="1"/>
    <col min="7" max="7" width="4.75" style="4" customWidth="1"/>
    <col min="8" max="8" width="7.375" style="19" customWidth="1"/>
    <col min="9" max="1021" width="8.125" style="4" customWidth="1"/>
    <col min="1022" max="1022" width="9" customWidth="1"/>
  </cols>
  <sheetData>
    <row r="1" spans="1:9">
      <c r="A1" s="39" t="s">
        <v>21</v>
      </c>
      <c r="B1" s="1"/>
      <c r="C1" s="1"/>
      <c r="D1" s="1"/>
      <c r="E1" s="3"/>
      <c r="F1" s="3"/>
      <c r="G1" s="241" t="s">
        <v>16</v>
      </c>
      <c r="H1" s="241"/>
    </row>
    <row r="2" spans="1:9" ht="47.25" customHeight="1">
      <c r="A2" s="58" t="s">
        <v>1</v>
      </c>
      <c r="B2" s="59" t="s">
        <v>2</v>
      </c>
      <c r="C2" s="58" t="s">
        <v>3</v>
      </c>
      <c r="D2" s="58" t="s">
        <v>4</v>
      </c>
      <c r="E2" s="60" t="s">
        <v>5</v>
      </c>
      <c r="F2" s="60" t="s">
        <v>6</v>
      </c>
      <c r="G2" s="58" t="s">
        <v>7</v>
      </c>
      <c r="H2" s="182" t="s">
        <v>8</v>
      </c>
      <c r="I2" s="200" t="s">
        <v>64</v>
      </c>
    </row>
    <row r="3" spans="1:9" ht="27">
      <c r="A3" s="242">
        <v>1</v>
      </c>
      <c r="B3" s="65" t="s">
        <v>38</v>
      </c>
      <c r="C3" s="244" t="s">
        <v>39</v>
      </c>
      <c r="D3" s="244">
        <v>10</v>
      </c>
      <c r="E3" s="245"/>
      <c r="F3" s="246">
        <f>D3*E3</f>
        <v>0</v>
      </c>
      <c r="G3" s="240">
        <v>0.08</v>
      </c>
      <c r="H3" s="238">
        <f>F3+(F3*G3)</f>
        <v>0</v>
      </c>
      <c r="I3" s="236"/>
    </row>
    <row r="4" spans="1:9" ht="210.75" customHeight="1">
      <c r="A4" s="243"/>
      <c r="B4" s="66" t="s">
        <v>40</v>
      </c>
      <c r="C4" s="244"/>
      <c r="D4" s="244"/>
      <c r="E4" s="245"/>
      <c r="F4" s="246"/>
      <c r="G4" s="240"/>
      <c r="H4" s="239"/>
      <c r="I4" s="237"/>
    </row>
    <row r="5" spans="1:9">
      <c r="A5" s="40"/>
      <c r="B5" s="42"/>
      <c r="C5" s="42"/>
      <c r="D5" s="53"/>
      <c r="E5" s="38" t="s">
        <v>19</v>
      </c>
      <c r="F5" s="16">
        <f>F3</f>
        <v>0</v>
      </c>
      <c r="G5" s="61"/>
      <c r="H5" s="179">
        <f>H3</f>
        <v>0</v>
      </c>
    </row>
    <row r="6" spans="1:9">
      <c r="B6" s="231" t="s">
        <v>12</v>
      </c>
      <c r="C6" s="231"/>
      <c r="D6" s="231"/>
      <c r="E6" s="229"/>
      <c r="F6" s="229"/>
      <c r="G6" s="229"/>
      <c r="H6" s="229"/>
    </row>
    <row r="7" spans="1:9">
      <c r="B7" s="229"/>
      <c r="C7" s="229"/>
      <c r="D7" s="229"/>
      <c r="E7" s="229"/>
      <c r="F7" s="229"/>
      <c r="G7" s="229"/>
      <c r="H7" s="229"/>
    </row>
    <row r="8" spans="1:9">
      <c r="B8" s="227" t="s">
        <v>13</v>
      </c>
      <c r="C8" s="227"/>
      <c r="D8" s="227"/>
      <c r="E8" s="227"/>
      <c r="F8" s="227"/>
      <c r="G8" s="227"/>
      <c r="H8" s="227"/>
    </row>
    <row r="9" spans="1:9">
      <c r="B9" s="227" t="s">
        <v>14</v>
      </c>
      <c r="C9" s="227"/>
      <c r="D9" s="227"/>
      <c r="E9" s="227"/>
      <c r="F9" s="227"/>
      <c r="G9" s="227"/>
      <c r="H9" s="227"/>
    </row>
    <row r="10" spans="1:9">
      <c r="B10" s="229"/>
      <c r="C10" s="229"/>
      <c r="D10" s="229"/>
      <c r="E10" s="229"/>
      <c r="F10" s="229"/>
      <c r="G10" s="229"/>
      <c r="H10" s="229"/>
    </row>
    <row r="11" spans="1:9">
      <c r="B11" s="227" t="s">
        <v>15</v>
      </c>
      <c r="C11" s="227"/>
      <c r="D11" s="227"/>
      <c r="E11" s="227"/>
      <c r="F11" s="227"/>
      <c r="G11" s="2"/>
      <c r="H11" s="34"/>
    </row>
  </sheetData>
  <mergeCells count="16">
    <mergeCell ref="G1:H1"/>
    <mergeCell ref="A3:A4"/>
    <mergeCell ref="C3:C4"/>
    <mergeCell ref="D3:D4"/>
    <mergeCell ref="E3:E4"/>
    <mergeCell ref="F3:F4"/>
    <mergeCell ref="I3:I4"/>
    <mergeCell ref="B9:H9"/>
    <mergeCell ref="B10:H10"/>
    <mergeCell ref="B11:F11"/>
    <mergeCell ref="H3:H4"/>
    <mergeCell ref="B6:D6"/>
    <mergeCell ref="E6:H6"/>
    <mergeCell ref="B7:H7"/>
    <mergeCell ref="B8:H8"/>
    <mergeCell ref="G3:G4"/>
  </mergeCells>
  <pageMargins left="0.70000000000000007" right="0.70000000000000007" top="1.1437007874015752" bottom="1.1437007874015752" header="0.75000000000000011" footer="0.75000000000000011"/>
  <pageSetup paperSize="9" fitToWidth="0"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I13"/>
  <sheetViews>
    <sheetView zoomScaleNormal="100" workbookViewId="0"/>
  </sheetViews>
  <sheetFormatPr defaultRowHeight="14.25"/>
  <cols>
    <col min="1" max="1" width="4.625" customWidth="1"/>
    <col min="2" max="2" width="36.375" customWidth="1"/>
    <col min="3" max="3" width="4.875" customWidth="1"/>
    <col min="4" max="4" width="6" customWidth="1"/>
    <col min="5" max="5" width="8.875" style="55" customWidth="1"/>
    <col min="6" max="6" width="10.75" style="55" bestFit="1" customWidth="1"/>
    <col min="7" max="7" width="6.875" customWidth="1"/>
    <col min="8" max="8" width="10.75" style="55" customWidth="1"/>
    <col min="9" max="9" width="10.25" customWidth="1"/>
  </cols>
  <sheetData>
    <row r="1" spans="1:9">
      <c r="A1" s="159" t="s">
        <v>22</v>
      </c>
      <c r="B1" s="71"/>
      <c r="C1" s="71"/>
      <c r="D1" s="71"/>
      <c r="E1" s="131"/>
      <c r="F1" s="131"/>
      <c r="G1" s="71"/>
      <c r="H1" s="159" t="s">
        <v>16</v>
      </c>
    </row>
    <row r="2" spans="1:9" ht="33.75" customHeight="1">
      <c r="A2" s="150" t="s">
        <v>1</v>
      </c>
      <c r="B2" s="151" t="s">
        <v>2</v>
      </c>
      <c r="C2" s="150" t="s">
        <v>3</v>
      </c>
      <c r="D2" s="150" t="s">
        <v>4</v>
      </c>
      <c r="E2" s="152" t="s">
        <v>5</v>
      </c>
      <c r="F2" s="152" t="s">
        <v>6</v>
      </c>
      <c r="G2" s="150" t="s">
        <v>7</v>
      </c>
      <c r="H2" s="152" t="s">
        <v>8</v>
      </c>
      <c r="I2" s="200" t="s">
        <v>64</v>
      </c>
    </row>
    <row r="3" spans="1:9" ht="27.75" customHeight="1">
      <c r="A3" s="12">
        <v>1</v>
      </c>
      <c r="B3" s="69" t="s">
        <v>41</v>
      </c>
      <c r="C3" s="68" t="s">
        <v>10</v>
      </c>
      <c r="D3" s="70">
        <v>500</v>
      </c>
      <c r="E3" s="13"/>
      <c r="F3" s="82">
        <f>D3*E3</f>
        <v>0</v>
      </c>
      <c r="G3" s="28">
        <v>0.08</v>
      </c>
      <c r="H3" s="116">
        <f>F3+(F3*G3)</f>
        <v>0</v>
      </c>
      <c r="I3" s="192"/>
    </row>
    <row r="4" spans="1:9">
      <c r="A4" s="153"/>
      <c r="B4" s="154"/>
      <c r="C4" s="154"/>
      <c r="D4" s="155"/>
      <c r="E4" s="213" t="s">
        <v>19</v>
      </c>
      <c r="F4" s="156">
        <f>F3</f>
        <v>0</v>
      </c>
      <c r="G4" s="157"/>
      <c r="H4" s="158">
        <f>H3</f>
        <v>0</v>
      </c>
    </row>
    <row r="5" spans="1:9" ht="15">
      <c r="B5" s="4"/>
      <c r="C5" s="4"/>
      <c r="D5" s="4"/>
      <c r="E5" s="19"/>
      <c r="F5" s="19"/>
      <c r="G5" s="4"/>
      <c r="H5" s="19"/>
    </row>
    <row r="6" spans="1:9" ht="15">
      <c r="B6" s="4"/>
      <c r="C6" s="4"/>
      <c r="D6" s="4"/>
      <c r="E6" s="19"/>
      <c r="F6" s="19"/>
      <c r="G6" s="4"/>
      <c r="H6" s="19"/>
    </row>
    <row r="7" spans="1:9" ht="15">
      <c r="B7" s="4"/>
      <c r="C7" s="4"/>
      <c r="D7" s="4"/>
      <c r="E7" s="19"/>
      <c r="F7" s="19"/>
      <c r="G7" s="4"/>
      <c r="H7" s="19"/>
    </row>
    <row r="8" spans="1:9">
      <c r="B8" s="231" t="s">
        <v>12</v>
      </c>
      <c r="C8" s="231"/>
      <c r="D8" s="231"/>
      <c r="E8" s="229"/>
      <c r="F8" s="229"/>
      <c r="G8" s="229"/>
      <c r="H8" s="229"/>
    </row>
    <row r="9" spans="1:9">
      <c r="B9" s="229"/>
      <c r="C9" s="229"/>
      <c r="D9" s="229"/>
      <c r="E9" s="229"/>
      <c r="F9" s="229"/>
      <c r="G9" s="229"/>
      <c r="H9" s="229"/>
    </row>
    <row r="10" spans="1:9">
      <c r="B10" s="227" t="s">
        <v>13</v>
      </c>
      <c r="C10" s="227"/>
      <c r="D10" s="227"/>
      <c r="E10" s="227"/>
      <c r="F10" s="227"/>
      <c r="G10" s="227"/>
      <c r="H10" s="227"/>
    </row>
    <row r="11" spans="1:9">
      <c r="B11" s="227" t="s">
        <v>14</v>
      </c>
      <c r="C11" s="227"/>
      <c r="D11" s="227"/>
      <c r="E11" s="227"/>
      <c r="F11" s="227"/>
      <c r="G11" s="227"/>
      <c r="H11" s="227"/>
    </row>
    <row r="12" spans="1:9">
      <c r="B12" s="229"/>
      <c r="C12" s="229"/>
      <c r="D12" s="229"/>
      <c r="E12" s="229"/>
      <c r="F12" s="229"/>
      <c r="G12" s="229"/>
      <c r="H12" s="229"/>
    </row>
    <row r="13" spans="1:9">
      <c r="B13" s="227" t="s">
        <v>15</v>
      </c>
      <c r="C13" s="227"/>
      <c r="D13" s="227"/>
      <c r="E13" s="227"/>
      <c r="F13" s="227"/>
      <c r="G13" s="2"/>
      <c r="H13" s="34"/>
    </row>
  </sheetData>
  <mergeCells count="7">
    <mergeCell ref="B13:F13"/>
    <mergeCell ref="B8:D8"/>
    <mergeCell ref="E8:H8"/>
    <mergeCell ref="B9:H9"/>
    <mergeCell ref="B10:H10"/>
    <mergeCell ref="B11:H11"/>
    <mergeCell ref="B12:H12"/>
  </mergeCells>
  <pageMargins left="0" right="0" top="0.39409448818897608" bottom="0.39409448818897608" header="0" footer="0"/>
  <pageSetup paperSize="9" fitToWidth="0" fitToHeight="0" pageOrder="overThenDown" orientation="landscape" r:id="rId1"/>
  <headerFooter>
    <oddHeader>&amp;C&amp;A</oddHeader>
    <oddFooter>&amp;CStrona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0000"/>
  </sheetPr>
  <dimension ref="A1:I13"/>
  <sheetViews>
    <sheetView zoomScaleNormal="100" workbookViewId="0"/>
  </sheetViews>
  <sheetFormatPr defaultRowHeight="14.25"/>
  <cols>
    <col min="1" max="1" width="3.625" customWidth="1"/>
    <col min="2" max="2" width="59.875" customWidth="1"/>
    <col min="3" max="4" width="4.875" customWidth="1"/>
    <col min="5" max="5" width="8.75" style="55" customWidth="1"/>
    <col min="6" max="6" width="9.625" style="55" customWidth="1"/>
    <col min="7" max="7" width="5.375" customWidth="1"/>
    <col min="8" max="8" width="7.875" style="55" customWidth="1"/>
    <col min="9" max="9" width="10.125" customWidth="1"/>
  </cols>
  <sheetData>
    <row r="1" spans="1:9">
      <c r="A1" s="161" t="s">
        <v>23</v>
      </c>
      <c r="B1" s="162"/>
      <c r="C1" s="162"/>
      <c r="D1" s="162"/>
      <c r="E1" s="163"/>
      <c r="F1" s="163"/>
      <c r="G1" s="162"/>
      <c r="H1" s="247" t="s">
        <v>16</v>
      </c>
      <c r="I1" s="247"/>
    </row>
    <row r="2" spans="1:9" ht="27.75">
      <c r="A2" s="217" t="s">
        <v>1</v>
      </c>
      <c r="B2" s="208" t="s">
        <v>2</v>
      </c>
      <c r="C2" s="208" t="s">
        <v>3</v>
      </c>
      <c r="D2" s="214" t="s">
        <v>4</v>
      </c>
      <c r="E2" s="210" t="s">
        <v>5</v>
      </c>
      <c r="F2" s="215" t="s">
        <v>6</v>
      </c>
      <c r="G2" s="207" t="s">
        <v>7</v>
      </c>
      <c r="H2" s="211" t="s">
        <v>8</v>
      </c>
      <c r="I2" s="200" t="s">
        <v>64</v>
      </c>
    </row>
    <row r="3" spans="1:9" ht="31.5" customHeight="1">
      <c r="A3" s="197">
        <v>1</v>
      </c>
      <c r="B3" s="216" t="s">
        <v>42</v>
      </c>
      <c r="C3" s="27" t="s">
        <v>9</v>
      </c>
      <c r="D3" s="27">
        <v>12</v>
      </c>
      <c r="E3" s="118"/>
      <c r="F3" s="118">
        <f>D3*E3</f>
        <v>0</v>
      </c>
      <c r="G3" s="117">
        <v>0.08</v>
      </c>
      <c r="H3" s="184">
        <f>F3+(F3*G3)</f>
        <v>0</v>
      </c>
      <c r="I3" s="192"/>
    </row>
    <row r="4" spans="1:9">
      <c r="A4" s="140"/>
      <c r="B4" s="124"/>
      <c r="C4" s="124"/>
      <c r="D4" s="125"/>
      <c r="E4" s="185" t="s">
        <v>19</v>
      </c>
      <c r="F4" s="100">
        <f>F3</f>
        <v>0</v>
      </c>
      <c r="G4" s="61"/>
      <c r="H4" s="183">
        <f>H3</f>
        <v>0</v>
      </c>
      <c r="I4" s="52"/>
    </row>
    <row r="5" spans="1:9">
      <c r="A5" s="52"/>
      <c r="B5" s="31"/>
      <c r="C5" s="31"/>
      <c r="D5" s="31"/>
      <c r="E5" s="62"/>
      <c r="F5" s="62"/>
      <c r="G5" s="31"/>
      <c r="H5" s="62"/>
      <c r="I5" s="52"/>
    </row>
    <row r="6" spans="1:9" ht="15">
      <c r="B6" s="4"/>
      <c r="C6" s="4"/>
      <c r="D6" s="4"/>
      <c r="E6" s="19"/>
      <c r="F6" s="19"/>
      <c r="G6" s="4"/>
      <c r="H6" s="19"/>
    </row>
    <row r="7" spans="1:9" ht="15">
      <c r="B7" s="4"/>
      <c r="C7" s="4"/>
      <c r="D7" s="4"/>
      <c r="E7" s="19"/>
      <c r="F7" s="19"/>
      <c r="G7" s="4"/>
      <c r="H7" s="19"/>
    </row>
    <row r="8" spans="1:9">
      <c r="B8" s="231" t="s">
        <v>12</v>
      </c>
      <c r="C8" s="231"/>
      <c r="D8" s="231"/>
      <c r="E8" s="229"/>
      <c r="F8" s="229"/>
      <c r="G8" s="229"/>
      <c r="H8" s="229"/>
    </row>
    <row r="9" spans="1:9">
      <c r="B9" s="229"/>
      <c r="C9" s="229"/>
      <c r="D9" s="229"/>
      <c r="E9" s="229"/>
      <c r="F9" s="229"/>
      <c r="G9" s="229"/>
      <c r="H9" s="229"/>
    </row>
    <row r="10" spans="1:9">
      <c r="B10" s="227" t="s">
        <v>13</v>
      </c>
      <c r="C10" s="227"/>
      <c r="D10" s="227"/>
      <c r="E10" s="227"/>
      <c r="F10" s="227"/>
      <c r="G10" s="227"/>
      <c r="H10" s="227"/>
    </row>
    <row r="11" spans="1:9">
      <c r="B11" s="227" t="s">
        <v>14</v>
      </c>
      <c r="C11" s="227"/>
      <c r="D11" s="227"/>
      <c r="E11" s="227"/>
      <c r="F11" s="227"/>
      <c r="G11" s="227"/>
      <c r="H11" s="227"/>
    </row>
    <row r="12" spans="1:9">
      <c r="B12" s="229"/>
      <c r="C12" s="229"/>
      <c r="D12" s="229"/>
      <c r="E12" s="229"/>
      <c r="F12" s="229"/>
      <c r="G12" s="229"/>
      <c r="H12" s="229"/>
    </row>
    <row r="13" spans="1:9">
      <c r="B13" s="227" t="s">
        <v>15</v>
      </c>
      <c r="C13" s="227"/>
      <c r="D13" s="227"/>
      <c r="E13" s="227"/>
      <c r="F13" s="227"/>
      <c r="G13" s="227"/>
      <c r="H13" s="227"/>
    </row>
  </sheetData>
  <mergeCells count="8">
    <mergeCell ref="H1:I1"/>
    <mergeCell ref="B13:H13"/>
    <mergeCell ref="B8:D8"/>
    <mergeCell ref="E8:H8"/>
    <mergeCell ref="B9:H9"/>
    <mergeCell ref="B10:H10"/>
    <mergeCell ref="B11:H11"/>
    <mergeCell ref="B12:H12"/>
  </mergeCells>
  <pageMargins left="0.70000000000000007" right="0.70000000000000007" top="0.75" bottom="0.75" header="0.30000000000000004" footer="0.30000000000000004"/>
  <pageSetup paperSize="9" fitToWidth="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FFFF00"/>
  </sheetPr>
  <dimension ref="A1:I13"/>
  <sheetViews>
    <sheetView zoomScaleNormal="100" workbookViewId="0"/>
  </sheetViews>
  <sheetFormatPr defaultRowHeight="14.25"/>
  <cols>
    <col min="1" max="1" width="3" customWidth="1"/>
    <col min="2" max="2" width="64.75" customWidth="1"/>
    <col min="3" max="3" width="5.375" customWidth="1"/>
    <col min="4" max="4" width="5.75" customWidth="1"/>
    <col min="5" max="5" width="8" style="55" customWidth="1"/>
    <col min="6" max="6" width="8.25" style="55" customWidth="1"/>
    <col min="7" max="7" width="5.25" customWidth="1"/>
    <col min="8" max="8" width="7.875" style="55" customWidth="1"/>
    <col min="9" max="9" width="10" customWidth="1"/>
  </cols>
  <sheetData>
    <row r="1" spans="1:9">
      <c r="A1" s="159" t="s">
        <v>24</v>
      </c>
      <c r="B1" s="71"/>
      <c r="C1" s="164"/>
      <c r="D1" s="71"/>
      <c r="E1" s="131"/>
      <c r="F1" s="131"/>
      <c r="G1" s="248" t="s">
        <v>16</v>
      </c>
      <c r="H1" s="248"/>
      <c r="I1" s="248"/>
    </row>
    <row r="2" spans="1:9" ht="27.75">
      <c r="A2" s="218" t="s">
        <v>1</v>
      </c>
      <c r="B2" s="219" t="s">
        <v>2</v>
      </c>
      <c r="C2" s="219" t="s">
        <v>3</v>
      </c>
      <c r="D2" s="219" t="s">
        <v>4</v>
      </c>
      <c r="E2" s="220" t="s">
        <v>5</v>
      </c>
      <c r="F2" s="221" t="s">
        <v>6</v>
      </c>
      <c r="G2" s="219" t="s">
        <v>7</v>
      </c>
      <c r="H2" s="222" t="s">
        <v>8</v>
      </c>
      <c r="I2" s="201" t="s">
        <v>64</v>
      </c>
    </row>
    <row r="3" spans="1:9" ht="47.25" customHeight="1">
      <c r="A3" s="27">
        <v>1</v>
      </c>
      <c r="B3" s="67" t="s">
        <v>43</v>
      </c>
      <c r="C3" s="27" t="s">
        <v>9</v>
      </c>
      <c r="D3" s="27">
        <v>15</v>
      </c>
      <c r="E3" s="128"/>
      <c r="F3" s="128">
        <f>D3*E3</f>
        <v>0</v>
      </c>
      <c r="G3" s="117">
        <v>0.08</v>
      </c>
      <c r="H3" s="187">
        <f>F3+(F3*G3)</f>
        <v>0</v>
      </c>
      <c r="I3" s="188"/>
    </row>
    <row r="4" spans="1:9">
      <c r="A4" s="52"/>
      <c r="B4" s="126"/>
      <c r="C4" s="126"/>
      <c r="D4" s="127"/>
      <c r="E4" s="119" t="s">
        <v>19</v>
      </c>
      <c r="F4" s="120">
        <f>F3</f>
        <v>0</v>
      </c>
      <c r="G4" s="121"/>
      <c r="H4" s="186">
        <f>H3</f>
        <v>0</v>
      </c>
    </row>
    <row r="5" spans="1:9">
      <c r="B5" s="1"/>
      <c r="C5" s="1"/>
      <c r="D5" s="1"/>
      <c r="E5" s="3"/>
      <c r="F5" s="3"/>
      <c r="G5" s="1"/>
      <c r="H5" s="3"/>
    </row>
    <row r="6" spans="1:9">
      <c r="B6" s="1"/>
      <c r="C6" s="1"/>
      <c r="D6" s="1"/>
      <c r="E6" s="3"/>
      <c r="F6" s="3"/>
      <c r="G6" s="1"/>
      <c r="H6" s="3"/>
    </row>
    <row r="7" spans="1:9">
      <c r="B7" s="1"/>
      <c r="C7" s="1"/>
      <c r="D7" s="1"/>
      <c r="E7" s="3"/>
      <c r="F7" s="3"/>
      <c r="G7" s="1"/>
      <c r="H7" s="3"/>
    </row>
    <row r="8" spans="1:9">
      <c r="B8" s="231" t="s">
        <v>12</v>
      </c>
      <c r="C8" s="231"/>
      <c r="D8" s="231"/>
      <c r="E8" s="229"/>
      <c r="F8" s="229"/>
      <c r="G8" s="229"/>
      <c r="H8" s="229"/>
    </row>
    <row r="9" spans="1:9">
      <c r="B9" s="229"/>
      <c r="C9" s="229"/>
      <c r="D9" s="229"/>
      <c r="E9" s="229"/>
      <c r="F9" s="229"/>
      <c r="G9" s="229"/>
      <c r="H9" s="229"/>
    </row>
    <row r="10" spans="1:9">
      <c r="B10" s="227" t="s">
        <v>13</v>
      </c>
      <c r="C10" s="227"/>
      <c r="D10" s="227"/>
      <c r="E10" s="227"/>
      <c r="F10" s="227"/>
      <c r="G10" s="227"/>
      <c r="H10" s="227"/>
    </row>
    <row r="11" spans="1:9">
      <c r="B11" s="227" t="s">
        <v>14</v>
      </c>
      <c r="C11" s="227"/>
      <c r="D11" s="227"/>
      <c r="E11" s="227"/>
      <c r="F11" s="227"/>
      <c r="G11" s="227"/>
      <c r="H11" s="227"/>
    </row>
    <row r="12" spans="1:9">
      <c r="B12" s="229"/>
      <c r="C12" s="229"/>
      <c r="D12" s="229"/>
      <c r="E12" s="229"/>
      <c r="F12" s="229"/>
      <c r="G12" s="229"/>
      <c r="H12" s="229"/>
    </row>
    <row r="13" spans="1:9">
      <c r="B13" s="227" t="s">
        <v>15</v>
      </c>
      <c r="C13" s="227"/>
      <c r="D13" s="227"/>
      <c r="E13" s="227"/>
      <c r="F13" s="227"/>
      <c r="G13" s="227"/>
      <c r="H13" s="227"/>
    </row>
  </sheetData>
  <mergeCells count="8">
    <mergeCell ref="G1:I1"/>
    <mergeCell ref="B13:H13"/>
    <mergeCell ref="B8:D8"/>
    <mergeCell ref="E8:H8"/>
    <mergeCell ref="B9:H9"/>
    <mergeCell ref="B10:H10"/>
    <mergeCell ref="B11:H11"/>
    <mergeCell ref="B12:H12"/>
  </mergeCells>
  <pageMargins left="0.70000000000000007" right="0.70000000000000007" top="0.75" bottom="0.75" header="0.30000000000000004" footer="0.30000000000000004"/>
  <pageSetup paperSize="9"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rgb="FFFF0000"/>
  </sheetPr>
  <dimension ref="A1:J15"/>
  <sheetViews>
    <sheetView zoomScaleNormal="100" workbookViewId="0"/>
  </sheetViews>
  <sheetFormatPr defaultRowHeight="14.25"/>
  <cols>
    <col min="1" max="1" width="3.625" customWidth="1"/>
    <col min="2" max="2" width="40.125" style="79" customWidth="1"/>
    <col min="3" max="3" width="5.5" customWidth="1"/>
    <col min="4" max="4" width="5.375" customWidth="1"/>
    <col min="5" max="5" width="7.75" style="55" customWidth="1"/>
    <col min="6" max="6" width="7.125" style="55" customWidth="1"/>
    <col min="7" max="7" width="7" customWidth="1"/>
    <col min="8" max="8" width="7.625" style="55" customWidth="1"/>
    <col min="9" max="9" width="9.875" customWidth="1"/>
  </cols>
  <sheetData>
    <row r="1" spans="1:10">
      <c r="A1" s="94" t="s">
        <v>25</v>
      </c>
      <c r="B1" s="167"/>
      <c r="C1" s="15"/>
      <c r="D1" s="15"/>
      <c r="E1" s="56"/>
      <c r="F1" s="56"/>
      <c r="G1" s="15"/>
      <c r="H1" s="235" t="s">
        <v>16</v>
      </c>
      <c r="I1" s="235"/>
      <c r="J1" s="52"/>
    </row>
    <row r="2" spans="1:10" ht="27.75">
      <c r="A2" s="58" t="s">
        <v>1</v>
      </c>
      <c r="B2" s="59" t="s">
        <v>2</v>
      </c>
      <c r="C2" s="58" t="s">
        <v>3</v>
      </c>
      <c r="D2" s="58" t="s">
        <v>4</v>
      </c>
      <c r="E2" s="60" t="s">
        <v>5</v>
      </c>
      <c r="F2" s="60" t="s">
        <v>6</v>
      </c>
      <c r="G2" s="58" t="s">
        <v>7</v>
      </c>
      <c r="H2" s="224" t="s">
        <v>8</v>
      </c>
      <c r="I2" s="200" t="s">
        <v>64</v>
      </c>
      <c r="J2" s="52"/>
    </row>
    <row r="3" spans="1:10" ht="42">
      <c r="A3" s="25">
        <v>1</v>
      </c>
      <c r="B3" s="78" t="s">
        <v>48</v>
      </c>
      <c r="C3" s="25" t="s">
        <v>10</v>
      </c>
      <c r="D3" s="23">
        <v>10</v>
      </c>
      <c r="E3" s="24"/>
      <c r="F3" s="134">
        <f>E3*D3</f>
        <v>0</v>
      </c>
      <c r="G3" s="96">
        <v>0.08</v>
      </c>
      <c r="H3" s="135">
        <f>F3+(F3*G3)</f>
        <v>0</v>
      </c>
      <c r="I3" s="178"/>
      <c r="J3" s="52"/>
    </row>
    <row r="4" spans="1:10" ht="95.25" customHeight="1">
      <c r="A4" s="27">
        <v>2</v>
      </c>
      <c r="B4" s="136" t="s">
        <v>49</v>
      </c>
      <c r="C4" s="27" t="s">
        <v>10</v>
      </c>
      <c r="D4" s="27">
        <v>70</v>
      </c>
      <c r="E4" s="26"/>
      <c r="F4" s="8">
        <f>E4*D4</f>
        <v>0</v>
      </c>
      <c r="G4" s="96">
        <v>0.08</v>
      </c>
      <c r="H4" s="194">
        <f>F4+(F4*G4)</f>
        <v>0</v>
      </c>
      <c r="I4" s="197"/>
      <c r="J4" s="52"/>
    </row>
    <row r="5" spans="1:10" ht="21">
      <c r="A5" s="27">
        <v>3</v>
      </c>
      <c r="B5" s="136" t="s">
        <v>50</v>
      </c>
      <c r="C5" s="27" t="s">
        <v>10</v>
      </c>
      <c r="D5" s="27">
        <v>2</v>
      </c>
      <c r="E5" s="26"/>
      <c r="F5" s="24">
        <f>E5*D5</f>
        <v>0</v>
      </c>
      <c r="G5" s="96">
        <v>0.08</v>
      </c>
      <c r="H5" s="195">
        <f>F5+(F5*G5)</f>
        <v>0</v>
      </c>
      <c r="I5" s="197"/>
      <c r="J5" s="52"/>
    </row>
    <row r="6" spans="1:10">
      <c r="A6" s="123"/>
      <c r="B6" s="123"/>
      <c r="C6" s="123"/>
      <c r="D6" s="130"/>
      <c r="E6" s="119" t="s">
        <v>19</v>
      </c>
      <c r="F6" s="120">
        <f>F3+F4+F5</f>
        <v>0</v>
      </c>
      <c r="G6" s="121"/>
      <c r="H6" s="122">
        <f>H3+H4+H5</f>
        <v>0</v>
      </c>
      <c r="I6" s="196"/>
      <c r="J6" s="52"/>
    </row>
    <row r="7" spans="1:10">
      <c r="B7" s="52"/>
      <c r="C7" s="52"/>
      <c r="D7" s="52"/>
      <c r="E7" s="166"/>
      <c r="F7" s="160"/>
      <c r="G7" s="52"/>
      <c r="H7" s="166"/>
      <c r="I7" s="52"/>
      <c r="J7" s="52"/>
    </row>
    <row r="8" spans="1:10">
      <c r="B8"/>
    </row>
    <row r="9" spans="1:10">
      <c r="B9"/>
    </row>
    <row r="10" spans="1:10">
      <c r="B10" s="231" t="s">
        <v>12</v>
      </c>
      <c r="C10" s="231"/>
      <c r="D10" s="231"/>
      <c r="E10" s="229"/>
      <c r="F10" s="229"/>
      <c r="G10" s="229"/>
      <c r="H10" s="229"/>
      <c r="I10" s="1" t="s">
        <v>17</v>
      </c>
    </row>
    <row r="11" spans="1:10">
      <c r="B11" s="229"/>
      <c r="C11" s="229"/>
      <c r="D11" s="229"/>
      <c r="E11" s="229"/>
      <c r="F11" s="229"/>
      <c r="G11" s="229"/>
      <c r="H11" s="229"/>
      <c r="I11" s="229"/>
    </row>
    <row r="12" spans="1:10">
      <c r="B12" s="227" t="s">
        <v>13</v>
      </c>
      <c r="C12" s="227"/>
      <c r="D12" s="227"/>
      <c r="E12" s="227"/>
      <c r="F12" s="227"/>
      <c r="G12" s="227"/>
      <c r="H12" s="227"/>
      <c r="I12" s="51"/>
    </row>
    <row r="13" spans="1:10">
      <c r="B13" s="51" t="s">
        <v>14</v>
      </c>
      <c r="C13" s="51"/>
      <c r="D13" s="51"/>
      <c r="E13" s="77"/>
      <c r="F13" s="77"/>
      <c r="G13" s="51"/>
      <c r="H13" s="77"/>
      <c r="I13" s="51"/>
    </row>
    <row r="14" spans="1:10">
      <c r="B14" s="229"/>
      <c r="C14" s="229"/>
      <c r="D14" s="229"/>
      <c r="E14" s="229"/>
      <c r="F14" s="229"/>
      <c r="G14" s="229"/>
      <c r="H14" s="229"/>
      <c r="I14" s="229"/>
    </row>
    <row r="15" spans="1:10">
      <c r="B15" s="227" t="s">
        <v>15</v>
      </c>
      <c r="C15" s="227"/>
      <c r="D15" s="227"/>
      <c r="E15" s="227"/>
      <c r="F15" s="227"/>
      <c r="G15" s="227"/>
      <c r="H15" s="227"/>
    </row>
  </sheetData>
  <mergeCells count="7">
    <mergeCell ref="B14:I14"/>
    <mergeCell ref="B15:H15"/>
    <mergeCell ref="H1:I1"/>
    <mergeCell ref="B10:D10"/>
    <mergeCell ref="E10:H10"/>
    <mergeCell ref="B11:I11"/>
    <mergeCell ref="B12:H12"/>
  </mergeCells>
  <pageMargins left="0.70000000000000007" right="0.70000000000000007" top="0.75" bottom="0.75" header="0.30000000000000004" footer="0.30000000000000004"/>
  <pageSetup paperSize="9" fitToWidth="0" fitToHeight="0" orientation="landscape" r:id="rId1"/>
</worksheet>
</file>

<file path=docProps/app.xml><?xml version="1.0" encoding="utf-8"?>
<Properties xmlns="http://schemas.openxmlformats.org/officeDocument/2006/extended-properties" xmlns:vt="http://schemas.openxmlformats.org/officeDocument/2006/docPropsVTypes">
  <TotalTime>228</TotalTime>
  <Application>Microsoft Excel</Application>
  <DocSecurity>0</DocSecurity>
  <ScaleCrop>false</ScaleCrop>
  <HeadingPairs>
    <vt:vector size="4" baseType="variant">
      <vt:variant>
        <vt:lpstr>Arkusze</vt:lpstr>
      </vt:variant>
      <vt:variant>
        <vt:i4>12</vt:i4>
      </vt:variant>
      <vt:variant>
        <vt:lpstr>Nazwane zakresy</vt:lpstr>
      </vt:variant>
      <vt:variant>
        <vt:i4>12</vt:i4>
      </vt:variant>
    </vt:vector>
  </HeadingPairs>
  <TitlesOfParts>
    <vt:vector size="24" baseType="lpstr">
      <vt:lpstr>Pakiet 1</vt:lpstr>
      <vt:lpstr>Pakiet 2</vt:lpstr>
      <vt:lpstr>Pakiet 3</vt:lpstr>
      <vt:lpstr>Pakiet 4</vt:lpstr>
      <vt:lpstr>Pakiet 5</vt:lpstr>
      <vt:lpstr>Pakiet 6</vt:lpstr>
      <vt:lpstr>Pakiet 7</vt:lpstr>
      <vt:lpstr>Pakiet 8</vt:lpstr>
      <vt:lpstr>Pakiet 9</vt:lpstr>
      <vt:lpstr>Pakiet 10</vt:lpstr>
      <vt:lpstr>Pakiet 11</vt:lpstr>
      <vt:lpstr>Pakiet 12</vt:lpstr>
      <vt:lpstr>'Pakiet 1'!Obszar_wydruku</vt:lpstr>
      <vt:lpstr>'Pakiet 10'!Obszar_wydruku</vt:lpstr>
      <vt:lpstr>'Pakiet 11'!Obszar_wydruku</vt:lpstr>
      <vt:lpstr>'Pakiet 12'!Obszar_wydruku</vt:lpstr>
      <vt:lpstr>'Pakiet 2'!Obszar_wydruku</vt:lpstr>
      <vt:lpstr>'Pakiet 3'!Obszar_wydruku</vt:lpstr>
      <vt:lpstr>'Pakiet 4'!Obszar_wydruku</vt:lpstr>
      <vt:lpstr>'Pakiet 5'!Obszar_wydruku</vt:lpstr>
      <vt:lpstr>'Pakiet 6'!Obszar_wydruku</vt:lpstr>
      <vt:lpstr>'Pakiet 7'!Obszar_wydruku</vt:lpstr>
      <vt:lpstr>'Pakiet 8'!Obszar_wydruku</vt:lpstr>
      <vt:lpstr>'Pakiet 9'!Obszar_wydruku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Szulga</dc:creator>
  <cp:lastModifiedBy>Ania Liszewska</cp:lastModifiedBy>
  <cp:revision>7</cp:revision>
  <cp:lastPrinted>2025-07-28T10:23:16Z</cp:lastPrinted>
  <dcterms:created xsi:type="dcterms:W3CDTF">2024-09-04T09:26:24Z</dcterms:created>
  <dcterms:modified xsi:type="dcterms:W3CDTF">2025-09-09T08:43:05Z</dcterms:modified>
</cp:coreProperties>
</file>